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'план'!$A$11:$F$56</definedName>
    <definedName name="_xlnm._FilterDatabase" localSheetId="0" hidden="1">'предложения'!$A$10:$G$47</definedName>
    <definedName name="_xlnm.Print_Area" localSheetId="0">'предложения'!$A$1:$G$69</definedName>
  </definedNames>
  <calcPr fullCalcOnLoad="1"/>
</workbook>
</file>

<file path=xl/sharedStrings.xml><?xml version="1.0" encoding="utf-8"?>
<sst xmlns="http://schemas.openxmlformats.org/spreadsheetml/2006/main" count="241" uniqueCount="104">
  <si>
    <t>наименование работ</t>
  </si>
  <si>
    <t>примечание</t>
  </si>
  <si>
    <t>шт</t>
  </si>
  <si>
    <t>установка светильника РКУ</t>
  </si>
  <si>
    <t>установка скамеек</t>
  </si>
  <si>
    <t>пм</t>
  </si>
  <si>
    <t>м2</t>
  </si>
  <si>
    <t>м3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</si>
  <si>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</si>
  <si>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</si>
  <si>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</si>
  <si>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</si>
  <si>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</si>
  <si>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</si>
  <si>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</si>
  <si>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</si>
  <si>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</si>
  <si>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</si>
  <si>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</si>
  <si>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</si>
  <si>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</si>
  <si>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</si>
  <si>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</si>
  <si>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</si>
  <si>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</si>
  <si>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</si>
  <si>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</si>
  <si>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</si>
  <si>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</si>
  <si>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 xml:space="preserve">ремонт крыльца  </t>
  </si>
  <si>
    <t>установка  коллективного(общедомового) УУ и ПУ</t>
  </si>
  <si>
    <t>смена рубильника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</si>
  <si>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</si>
  <si>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</si>
  <si>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</si>
  <si>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</si>
  <si>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</si>
  <si>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</si>
  <si>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</si>
  <si>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</si>
  <si>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</si>
  <si>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</si>
  <si>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устройство контейнерной площадки(бетонирование)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</si>
  <si>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</si>
  <si>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</si>
  <si>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</si>
  <si>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</si>
  <si>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</si>
  <si>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</si>
  <si>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</si>
  <si>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</si>
  <si>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</si>
  <si>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</si>
  <si>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монтаж  нового ограждения</t>
  </si>
  <si>
    <t>секция</t>
  </si>
  <si>
    <t>стоимость нового ограждения (2м)</t>
  </si>
  <si>
    <t>игровое оборудование:</t>
  </si>
  <si>
    <r>
      <t>5 м</t>
    </r>
    <r>
      <rPr>
        <b/>
        <vertAlign val="superscript"/>
        <sz val="8"/>
        <rFont val="Arial"/>
        <family val="2"/>
      </rPr>
      <t>2</t>
    </r>
  </si>
  <si>
    <t>замена силовой эл. проводки  по подвалу</t>
  </si>
  <si>
    <t>1,4 под.</t>
  </si>
  <si>
    <t>изоляция розлива ГВ</t>
  </si>
  <si>
    <t>восстановление деревянных поручней</t>
  </si>
  <si>
    <t>3 под.</t>
  </si>
  <si>
    <t>3 под-форточка</t>
  </si>
  <si>
    <t>в щитовую в 3 под.</t>
  </si>
  <si>
    <t>восстановление лестницы для выхода с чердака на кровлю</t>
  </si>
  <si>
    <t>восстановление ограждения водомерного узла</t>
  </si>
  <si>
    <t>ул.Ушинского,4</t>
  </si>
  <si>
    <t>смена  ВРУ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</si>
  <si>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</si>
  <si>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</si>
  <si>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 ремонту:</t>
  </si>
  <si>
    <t>ремонт оконных рам</t>
  </si>
  <si>
    <t>1</t>
  </si>
  <si>
    <t xml:space="preserve">для  формирования плана текущего и капитального  ремонтов многоквартирного дома </t>
  </si>
  <si>
    <t>Общество с ограниченной ответственностью                               "Инком-С"</t>
  </si>
  <si>
    <t>работы, относящиеся к текущему ремонту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</si>
  <si>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</si>
  <si>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</si>
  <si>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</si>
  <si>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</si>
  <si>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</si>
  <si>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</si>
  <si>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</si>
  <si>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</si>
  <si>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</si>
  <si>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</si>
  <si>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</si>
  <si>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</si>
  <si>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</si>
  <si>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</si>
  <si>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 текущего  ремонта многоквартирного дома </t>
  </si>
  <si>
    <t xml:space="preserve">к протоколу  №                   от                                 </t>
  </si>
  <si>
    <t>на 2014 год</t>
  </si>
  <si>
    <t>А.Ю. Лопухова</t>
  </si>
  <si>
    <t>замена розлива отопления (нижнего)</t>
  </si>
  <si>
    <t>установка прибора учета</t>
  </si>
  <si>
    <t>освещение входного узла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</si>
  <si>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</si>
  <si>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</si>
  <si>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</si>
  <si>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</si>
  <si>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</si>
  <si>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30.11.2013 г.: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</si>
</sst>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0&quot;р.&quot;"/>
    <numFmt numFmtId="175" formatCode="#,##0.0&quot;р.&quot;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52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8" fillId="0" borderId="0" xfId="52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4" fillId="0" borderId="0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0" xfId="0" applyNumberFormat="1" applyFont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172" fontId="19" fillId="0" borderId="0" xfId="52" applyNumberFormat="1" applyFont="1" applyBorder="1" applyAlignment="1">
      <alignment horizontal="center" vertical="center" wrapText="1"/>
      <protection/>
    </xf>
    <xf numFmtId="172" fontId="21" fillId="0" borderId="0" xfId="0" applyNumberFormat="1" applyFont="1" applyAlignment="1">
      <alignment horizontal="center" vertical="center" wrapText="1"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10" xfId="52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72" fontId="28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9" fontId="16" fillId="0" borderId="11" xfId="52" applyNumberFormat="1" applyFont="1" applyFill="1" applyBorder="1" applyAlignment="1">
      <alignment horizontal="center" vertical="center" wrapText="1"/>
      <protection/>
    </xf>
    <xf numFmtId="0" fontId="5" fillId="24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49" fontId="15" fillId="24" borderId="11" xfId="52" applyNumberFormat="1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7" fillId="0" borderId="11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172" fontId="7" fillId="0" borderId="11" xfId="52" applyNumberFormat="1" applyFont="1" applyFill="1" applyBorder="1" applyAlignment="1">
      <alignment horizontal="center" vertical="center" wrapText="1"/>
      <protection/>
    </xf>
    <xf numFmtId="2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5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" fillId="0" borderId="0" xfId="52" applyFill="1" applyBorder="1">
      <alignment/>
      <protection/>
    </xf>
    <xf numFmtId="2" fontId="33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4" fillId="0" borderId="0" xfId="52" applyFont="1" applyFill="1" applyBorder="1" applyAlignment="1">
      <alignment vertical="center" wrapText="1"/>
      <protection/>
    </xf>
    <xf numFmtId="0" fontId="26" fillId="0" borderId="0" xfId="52" applyFont="1" applyFill="1" applyBorder="1">
      <alignment/>
      <protection/>
    </xf>
    <xf numFmtId="0" fontId="1" fillId="0" borderId="0" xfId="52" applyFill="1">
      <alignment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35" fillId="25" borderId="0" xfId="0" applyFont="1" applyFill="1" applyAlignment="1">
      <alignment horizontal="right"/>
    </xf>
    <xf numFmtId="0" fontId="12" fillId="25" borderId="0" xfId="0" applyFont="1" applyFill="1" applyAlignment="1">
      <alignment/>
    </xf>
    <xf numFmtId="2" fontId="21" fillId="25" borderId="15" xfId="0" applyNumberFormat="1" applyFont="1" applyFill="1" applyBorder="1" applyAlignment="1">
      <alignment/>
    </xf>
    <xf numFmtId="2" fontId="21" fillId="25" borderId="15" xfId="0" applyNumberFormat="1" applyFont="1" applyFill="1" applyBorder="1" applyAlignment="1">
      <alignment horizontal="right"/>
    </xf>
    <xf numFmtId="0" fontId="5" fillId="25" borderId="10" xfId="52" applyFont="1" applyFill="1" applyBorder="1" applyAlignment="1">
      <alignment vertical="center" wrapText="1"/>
      <protection/>
    </xf>
    <xf numFmtId="0" fontId="16" fillId="25" borderId="10" xfId="52" applyFont="1" applyFill="1" applyBorder="1" applyAlignment="1">
      <alignment horizontal="center" vertical="center" wrapText="1"/>
      <protection/>
    </xf>
    <xf numFmtId="2" fontId="22" fillId="25" borderId="11" xfId="52" applyNumberFormat="1" applyFont="1" applyFill="1" applyBorder="1" applyAlignment="1">
      <alignment horizontal="center" vertical="center" wrapText="1"/>
      <protection/>
    </xf>
    <xf numFmtId="2" fontId="22" fillId="25" borderId="11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>
      <alignment/>
      <protection/>
    </xf>
    <xf numFmtId="0" fontId="30" fillId="0" borderId="0" xfId="0" applyFont="1" applyFill="1" applyAlignment="1">
      <alignment/>
    </xf>
    <xf numFmtId="0" fontId="56" fillId="0" borderId="10" xfId="52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49" fontId="15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17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172" fontId="11" fillId="0" borderId="0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2" fontId="11" fillId="0" borderId="11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5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5" fillId="0" borderId="0" xfId="52" applyFont="1" applyFill="1" applyAlignment="1">
      <alignment vertical="center"/>
      <protection/>
    </xf>
    <xf numFmtId="0" fontId="34" fillId="0" borderId="0" xfId="0" applyFont="1" applyFill="1" applyAlignment="1">
      <alignment vertical="center"/>
    </xf>
    <xf numFmtId="172" fontId="0" fillId="0" borderId="0" xfId="0" applyNumberFormat="1" applyFill="1" applyAlignment="1">
      <alignment vertical="center"/>
    </xf>
    <xf numFmtId="17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172" fontId="7" fillId="0" borderId="0" xfId="52" applyNumberFormat="1" applyFont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172" fontId="11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17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58" fillId="25" borderId="10" xfId="52" applyFont="1" applyFill="1" applyBorder="1" applyAlignment="1">
      <alignment horizontal="center" vertical="center" wrapText="1"/>
      <protection/>
    </xf>
    <xf numFmtId="172" fontId="58" fillId="25" borderId="11" xfId="52" applyNumberFormat="1" applyFont="1" applyFill="1" applyBorder="1" applyAlignment="1">
      <alignment horizontal="center" vertical="center" wrapText="1"/>
      <protection/>
    </xf>
    <xf numFmtId="2" fontId="58" fillId="25" borderId="11" xfId="52" applyNumberFormat="1" applyFont="1" applyFill="1" applyBorder="1" applyAlignment="1">
      <alignment horizontal="center" vertical="center" wrapText="1"/>
      <protection/>
    </xf>
    <xf numFmtId="0" fontId="22" fillId="25" borderId="11" xfId="52" applyFont="1" applyFill="1" applyBorder="1" applyAlignment="1">
      <alignment horizontal="left" vertical="center"/>
      <protection/>
    </xf>
    <xf numFmtId="172" fontId="22" fillId="0" borderId="11" xfId="52" applyNumberFormat="1" applyFont="1" applyFill="1" applyBorder="1" applyAlignment="1">
      <alignment horizontal="center" vertical="center" wrapText="1"/>
      <protection/>
    </xf>
    <xf numFmtId="172" fontId="22" fillId="25" borderId="11" xfId="52" applyNumberFormat="1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29" fillId="0" borderId="2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2" fillId="25" borderId="0" xfId="0" applyFont="1" applyFill="1" applyAlignment="1">
      <alignment horizontal="left" vertical="center" wrapText="1"/>
    </xf>
    <xf numFmtId="0" fontId="21" fillId="25" borderId="0" xfId="0" applyFont="1" applyFill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175" fontId="22" fillId="25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9.875" style="5" customWidth="1"/>
    <col min="2" max="2" width="9.125" style="11" customWidth="1"/>
    <col min="3" max="3" width="8.125" style="15" customWidth="1"/>
    <col min="4" max="4" width="11.125" style="8" customWidth="1"/>
    <col min="5" max="5" width="10.00390625" style="182" customWidth="1"/>
    <col min="6" max="6" width="9.25390625" style="183" customWidth="1"/>
    <col min="7" max="7" width="17.00390625" style="81" customWidth="1"/>
    <col min="8" max="14" width="9.125" style="150" customWidth="1"/>
    <col min="15" max="15" width="10.00390625" style="150" bestFit="1" customWidth="1"/>
    <col min="16" max="16384" width="9.125" style="150" customWidth="1"/>
  </cols>
  <sheetData>
    <row r="1" spans="1:7" s="147" customFormat="1" ht="42" customHeight="1" thickBot="1">
      <c r="A1" s="227" t="s">
        <v>75</v>
      </c>
      <c r="B1" s="227"/>
      <c r="C1" s="227"/>
      <c r="D1" s="227"/>
      <c r="E1" s="227"/>
      <c r="F1" s="227"/>
      <c r="G1" s="227"/>
    </row>
    <row r="2" spans="1:7" ht="16.5" customHeight="1">
      <c r="A2" s="39"/>
      <c r="B2" s="40"/>
      <c r="C2" s="41"/>
      <c r="D2" s="42"/>
      <c r="E2" s="148"/>
      <c r="F2" s="149"/>
      <c r="G2" s="69"/>
    </row>
    <row r="3" spans="1:7" s="151" customFormat="1" ht="15.75">
      <c r="A3" s="230" t="s">
        <v>21</v>
      </c>
      <c r="B3" s="230"/>
      <c r="C3" s="230"/>
      <c r="D3" s="230"/>
      <c r="E3" s="230"/>
      <c r="F3" s="230"/>
      <c r="G3" s="230"/>
    </row>
    <row r="4" spans="1:7" s="151" customFormat="1" ht="15.75">
      <c r="A4" s="230" t="s">
        <v>74</v>
      </c>
      <c r="B4" s="230"/>
      <c r="C4" s="230"/>
      <c r="D4" s="230"/>
      <c r="E4" s="230"/>
      <c r="F4" s="230"/>
      <c r="G4" s="230"/>
    </row>
    <row r="5" spans="1:7" s="151" customFormat="1" ht="18">
      <c r="A5" s="45" t="s">
        <v>44</v>
      </c>
      <c r="B5" s="232" t="s">
        <v>67</v>
      </c>
      <c r="C5" s="232"/>
      <c r="D5" s="232"/>
      <c r="E5" s="232"/>
      <c r="F5" s="44"/>
      <c r="G5" s="44"/>
    </row>
    <row r="6" spans="1:7" s="151" customFormat="1" ht="15.75">
      <c r="A6" s="230" t="s">
        <v>93</v>
      </c>
      <c r="B6" s="230"/>
      <c r="C6" s="230"/>
      <c r="D6" s="230"/>
      <c r="E6" s="230"/>
      <c r="F6" s="230"/>
      <c r="G6" s="230"/>
    </row>
    <row r="7" spans="1:8" s="152" customFormat="1" ht="27.75" customHeight="1">
      <c r="A7" s="231" t="s">
        <v>26</v>
      </c>
      <c r="B7" s="231"/>
      <c r="C7" s="231"/>
      <c r="D7" s="231"/>
      <c r="E7" s="231"/>
      <c r="F7" s="231"/>
      <c r="G7" s="231"/>
      <c r="H7" s="6"/>
    </row>
    <row r="8" spans="1:8" s="157" customFormat="1" ht="9.75" customHeight="1">
      <c r="A8" s="153"/>
      <c r="B8" s="46"/>
      <c r="C8" s="47"/>
      <c r="D8" s="48"/>
      <c r="E8" s="154"/>
      <c r="F8" s="155"/>
      <c r="G8" s="46"/>
      <c r="H8" s="156"/>
    </row>
    <row r="9" spans="1:8" s="24" customFormat="1" ht="81.75" customHeight="1">
      <c r="A9" s="49" t="s">
        <v>0</v>
      </c>
      <c r="B9" s="50" t="s">
        <v>27</v>
      </c>
      <c r="C9" s="35" t="s">
        <v>28</v>
      </c>
      <c r="D9" s="14" t="s">
        <v>23</v>
      </c>
      <c r="E9" s="35" t="s">
        <v>69</v>
      </c>
      <c r="F9" s="49" t="s">
        <v>37</v>
      </c>
      <c r="G9" s="49" t="s">
        <v>1</v>
      </c>
      <c r="H9" s="68"/>
    </row>
    <row r="10" spans="1:8" s="160" customFormat="1" ht="13.5" customHeight="1">
      <c r="A10" s="51" t="s">
        <v>8</v>
      </c>
      <c r="B10" s="21"/>
      <c r="C10" s="31"/>
      <c r="D10" s="14"/>
      <c r="E10" s="158"/>
      <c r="F10" s="142"/>
      <c r="G10" s="70"/>
      <c r="H10" s="159"/>
    </row>
    <row r="11" spans="1:8" s="160" customFormat="1" ht="12.75" customHeight="1">
      <c r="A11" s="52" t="s">
        <v>12</v>
      </c>
      <c r="B11" s="21"/>
      <c r="C11" s="31"/>
      <c r="D11" s="14"/>
      <c r="E11" s="158"/>
      <c r="F11" s="142"/>
      <c r="G11" s="70"/>
      <c r="H11" s="159"/>
    </row>
    <row r="12" spans="1:8" s="162" customFormat="1" ht="12.75" customHeight="1">
      <c r="A12" s="33" t="s">
        <v>61</v>
      </c>
      <c r="B12" s="34" t="s">
        <v>5</v>
      </c>
      <c r="C12" s="35">
        <v>0.5</v>
      </c>
      <c r="D12" s="14"/>
      <c r="E12" s="35"/>
      <c r="F12" s="36" t="s">
        <v>47</v>
      </c>
      <c r="G12" s="50" t="s">
        <v>62</v>
      </c>
      <c r="H12" s="161"/>
    </row>
    <row r="13" spans="1:8" s="162" customFormat="1" ht="12.75" customHeight="1">
      <c r="A13" s="33" t="s">
        <v>72</v>
      </c>
      <c r="B13" s="34" t="s">
        <v>2</v>
      </c>
      <c r="C13" s="35">
        <v>1</v>
      </c>
      <c r="D13" s="96"/>
      <c r="E13" s="35"/>
      <c r="F13" s="36" t="s">
        <v>47</v>
      </c>
      <c r="G13" s="50" t="s">
        <v>63</v>
      </c>
      <c r="H13" s="161"/>
    </row>
    <row r="14" spans="1:8" s="164" customFormat="1" ht="12.75">
      <c r="A14" s="52" t="s">
        <v>9</v>
      </c>
      <c r="B14" s="10"/>
      <c r="C14" s="16"/>
      <c r="D14" s="14"/>
      <c r="E14" s="16"/>
      <c r="F14" s="32"/>
      <c r="G14" s="50"/>
      <c r="H14" s="163"/>
    </row>
    <row r="15" spans="1:8" s="164" customFormat="1" ht="12.75" customHeight="1">
      <c r="A15" s="33" t="s">
        <v>36</v>
      </c>
      <c r="B15" s="34" t="s">
        <v>2</v>
      </c>
      <c r="C15" s="35">
        <v>23</v>
      </c>
      <c r="D15" s="14">
        <v>15</v>
      </c>
      <c r="E15" s="35">
        <f>C15*D15</f>
        <v>345</v>
      </c>
      <c r="F15" s="37" t="s">
        <v>45</v>
      </c>
      <c r="G15" s="50"/>
      <c r="H15" s="165"/>
    </row>
    <row r="16" spans="1:8" s="164" customFormat="1" ht="15" customHeight="1">
      <c r="A16" s="33" t="s">
        <v>29</v>
      </c>
      <c r="B16" s="34" t="s">
        <v>2</v>
      </c>
      <c r="C16" s="102">
        <v>4</v>
      </c>
      <c r="D16" s="58">
        <v>9</v>
      </c>
      <c r="E16" s="102">
        <f aca="true" t="shared" si="0" ref="E16:E33">C16*D16</f>
        <v>36</v>
      </c>
      <c r="F16" s="142" t="s">
        <v>45</v>
      </c>
      <c r="G16" s="143"/>
      <c r="H16" s="166"/>
    </row>
    <row r="17" spans="1:8" s="160" customFormat="1" ht="12.75">
      <c r="A17" s="52" t="s">
        <v>10</v>
      </c>
      <c r="B17" s="21"/>
      <c r="C17" s="16"/>
      <c r="D17" s="14"/>
      <c r="E17" s="35"/>
      <c r="F17" s="32"/>
      <c r="G17" s="71"/>
      <c r="H17" s="159"/>
    </row>
    <row r="18" spans="1:8" s="164" customFormat="1" ht="21" customHeight="1">
      <c r="A18" s="33" t="s">
        <v>34</v>
      </c>
      <c r="B18" s="34" t="s">
        <v>2</v>
      </c>
      <c r="C18" s="35">
        <v>8</v>
      </c>
      <c r="D18" s="14">
        <v>2.8</v>
      </c>
      <c r="E18" s="35">
        <f t="shared" si="0"/>
        <v>22.4</v>
      </c>
      <c r="F18" s="37" t="s">
        <v>45</v>
      </c>
      <c r="G18" s="72"/>
      <c r="H18" s="165"/>
    </row>
    <row r="19" spans="1:8" s="164" customFormat="1" ht="22.5" customHeight="1">
      <c r="A19" s="33" t="s">
        <v>65</v>
      </c>
      <c r="B19" s="34" t="s">
        <v>2</v>
      </c>
      <c r="C19" s="38" t="s">
        <v>73</v>
      </c>
      <c r="D19" s="14">
        <v>1</v>
      </c>
      <c r="E19" s="35">
        <f t="shared" si="0"/>
        <v>1</v>
      </c>
      <c r="F19" s="37" t="s">
        <v>45</v>
      </c>
      <c r="G19" s="72"/>
      <c r="H19" s="165"/>
    </row>
    <row r="20" spans="1:8" s="160" customFormat="1" ht="12.75">
      <c r="A20" s="52" t="s">
        <v>11</v>
      </c>
      <c r="B20" s="10"/>
      <c r="C20" s="16"/>
      <c r="D20" s="14"/>
      <c r="E20" s="35"/>
      <c r="F20" s="37"/>
      <c r="G20" s="73"/>
      <c r="H20" s="159"/>
    </row>
    <row r="21" spans="1:8" s="164" customFormat="1" ht="24.75" customHeight="1">
      <c r="A21" s="33" t="s">
        <v>13</v>
      </c>
      <c r="B21" s="34" t="s">
        <v>2</v>
      </c>
      <c r="C21" s="35">
        <v>1</v>
      </c>
      <c r="D21" s="14">
        <v>14</v>
      </c>
      <c r="E21" s="35">
        <f t="shared" si="0"/>
        <v>14</v>
      </c>
      <c r="F21" s="37" t="s">
        <v>45</v>
      </c>
      <c r="G21" s="72" t="s">
        <v>64</v>
      </c>
      <c r="H21" s="167"/>
    </row>
    <row r="22" spans="1:8" s="164" customFormat="1" ht="15" customHeight="1">
      <c r="A22" s="33" t="s">
        <v>66</v>
      </c>
      <c r="B22" s="34" t="s">
        <v>6</v>
      </c>
      <c r="C22" s="35">
        <v>1</v>
      </c>
      <c r="D22" s="14">
        <v>15</v>
      </c>
      <c r="E22" s="35">
        <f t="shared" si="0"/>
        <v>15</v>
      </c>
      <c r="F22" s="37" t="s">
        <v>45</v>
      </c>
      <c r="G22" s="72" t="s">
        <v>62</v>
      </c>
      <c r="H22" s="167"/>
    </row>
    <row r="23" spans="1:8" s="160" customFormat="1" ht="13.5" customHeight="1">
      <c r="A23" s="53" t="s">
        <v>14</v>
      </c>
      <c r="B23" s="21"/>
      <c r="C23" s="31"/>
      <c r="D23" s="14"/>
      <c r="E23" s="35"/>
      <c r="F23" s="37"/>
      <c r="G23" s="71"/>
      <c r="H23" s="168"/>
    </row>
    <row r="24" spans="1:8" s="160" customFormat="1" ht="15.75" customHeight="1">
      <c r="A24" s="52" t="s">
        <v>15</v>
      </c>
      <c r="B24" s="218"/>
      <c r="C24" s="219"/>
      <c r="D24" s="220"/>
      <c r="E24" s="35"/>
      <c r="F24" s="32"/>
      <c r="G24" s="71"/>
      <c r="H24" s="168"/>
    </row>
    <row r="25" spans="1:8" s="170" customFormat="1" ht="12" customHeight="1">
      <c r="A25" s="33" t="s">
        <v>60</v>
      </c>
      <c r="B25" s="54" t="s">
        <v>5</v>
      </c>
      <c r="C25" s="55">
        <v>69.5</v>
      </c>
      <c r="D25" s="56">
        <v>0.35</v>
      </c>
      <c r="E25" s="35">
        <f t="shared" si="0"/>
        <v>24.325</v>
      </c>
      <c r="F25" s="57" t="s">
        <v>45</v>
      </c>
      <c r="G25" s="74"/>
      <c r="H25" s="169"/>
    </row>
    <row r="26" spans="1:8" s="164" customFormat="1" ht="17.25" customHeight="1">
      <c r="A26" s="33" t="s">
        <v>20</v>
      </c>
      <c r="B26" s="34" t="s">
        <v>5</v>
      </c>
      <c r="C26" s="35">
        <v>45</v>
      </c>
      <c r="D26" s="14">
        <v>0.65</v>
      </c>
      <c r="E26" s="35">
        <f t="shared" si="0"/>
        <v>29.25</v>
      </c>
      <c r="F26" s="37" t="s">
        <v>45</v>
      </c>
      <c r="G26" s="73"/>
      <c r="H26" s="167"/>
    </row>
    <row r="27" spans="1:8" s="164" customFormat="1" ht="11.25" customHeight="1">
      <c r="A27" s="60" t="s">
        <v>96</v>
      </c>
      <c r="B27" s="61" t="s">
        <v>2</v>
      </c>
      <c r="C27" s="67">
        <v>1</v>
      </c>
      <c r="D27" s="140">
        <v>5.1</v>
      </c>
      <c r="E27" s="67">
        <f>C27*D27</f>
        <v>5.1</v>
      </c>
      <c r="F27" s="141" t="s">
        <v>45</v>
      </c>
      <c r="G27" s="75"/>
      <c r="H27" s="167"/>
    </row>
    <row r="28" spans="1:8" s="160" customFormat="1" ht="12.75" customHeight="1">
      <c r="A28" s="52" t="s">
        <v>16</v>
      </c>
      <c r="B28" s="10"/>
      <c r="C28" s="31"/>
      <c r="D28" s="14"/>
      <c r="E28" s="35"/>
      <c r="F28" s="32"/>
      <c r="G28" s="76"/>
      <c r="H28" s="168"/>
    </row>
    <row r="29" spans="1:8" s="164" customFormat="1" ht="11.25" customHeight="1">
      <c r="A29" s="60" t="s">
        <v>95</v>
      </c>
      <c r="B29" s="77" t="s">
        <v>5</v>
      </c>
      <c r="C29" s="67">
        <f>315.4/2</f>
        <v>157.7</v>
      </c>
      <c r="D29" s="140">
        <v>1.1</v>
      </c>
      <c r="E29" s="67">
        <f t="shared" si="0"/>
        <v>173.47</v>
      </c>
      <c r="F29" s="141" t="s">
        <v>45</v>
      </c>
      <c r="G29" s="75"/>
      <c r="H29" s="167"/>
    </row>
    <row r="30" spans="1:8" s="172" customFormat="1" ht="12" customHeight="1">
      <c r="A30" s="60" t="s">
        <v>38</v>
      </c>
      <c r="B30" s="61" t="s">
        <v>5</v>
      </c>
      <c r="C30" s="67">
        <v>15</v>
      </c>
      <c r="D30" s="63">
        <v>0.8</v>
      </c>
      <c r="E30" s="62">
        <f t="shared" si="0"/>
        <v>12</v>
      </c>
      <c r="F30" s="64" t="s">
        <v>45</v>
      </c>
      <c r="G30" s="66"/>
      <c r="H30" s="171"/>
    </row>
    <row r="31" spans="1:8" s="164" customFormat="1" ht="12" customHeight="1">
      <c r="A31" s="60" t="s">
        <v>17</v>
      </c>
      <c r="B31" s="61" t="s">
        <v>2</v>
      </c>
      <c r="C31" s="62">
        <v>27</v>
      </c>
      <c r="D31" s="63">
        <v>1.3</v>
      </c>
      <c r="E31" s="62">
        <f t="shared" si="0"/>
        <v>35.1</v>
      </c>
      <c r="F31" s="64" t="s">
        <v>45</v>
      </c>
      <c r="G31" s="66"/>
      <c r="H31" s="167"/>
    </row>
    <row r="32" spans="1:8" s="164" customFormat="1" ht="26.25" customHeight="1">
      <c r="A32" s="33" t="s">
        <v>30</v>
      </c>
      <c r="B32" s="34" t="s">
        <v>2</v>
      </c>
      <c r="C32" s="35">
        <v>1</v>
      </c>
      <c r="D32" s="14">
        <v>286.2</v>
      </c>
      <c r="E32" s="35">
        <f t="shared" si="0"/>
        <v>286.2</v>
      </c>
      <c r="F32" s="103" t="s">
        <v>46</v>
      </c>
      <c r="G32" s="50"/>
      <c r="H32" s="166"/>
    </row>
    <row r="33" spans="1:8" s="164" customFormat="1" ht="19.5" customHeight="1">
      <c r="A33" s="33" t="s">
        <v>33</v>
      </c>
      <c r="B33" s="34" t="s">
        <v>6</v>
      </c>
      <c r="C33" s="35">
        <v>2548.6</v>
      </c>
      <c r="D33" s="14">
        <v>0.025</v>
      </c>
      <c r="E33" s="35">
        <f t="shared" si="0"/>
        <v>63.715</v>
      </c>
      <c r="F33" s="103" t="s">
        <v>46</v>
      </c>
      <c r="G33" s="50"/>
      <c r="H33" s="166"/>
    </row>
    <row r="34" spans="1:8" s="160" customFormat="1" ht="13.5" customHeight="1">
      <c r="A34" s="53" t="s">
        <v>18</v>
      </c>
      <c r="B34" s="218"/>
      <c r="C34" s="219"/>
      <c r="D34" s="220"/>
      <c r="E34" s="35"/>
      <c r="F34" s="32"/>
      <c r="G34" s="71"/>
      <c r="H34" s="159"/>
    </row>
    <row r="35" spans="1:8" s="164" customFormat="1" ht="12.75" customHeight="1">
      <c r="A35" s="60" t="s">
        <v>3</v>
      </c>
      <c r="B35" s="61" t="s">
        <v>2</v>
      </c>
      <c r="C35" s="62">
        <v>2</v>
      </c>
      <c r="D35" s="63">
        <v>6</v>
      </c>
      <c r="E35" s="62">
        <f aca="true" t="shared" si="1" ref="E35:E46">C35*D35</f>
        <v>12</v>
      </c>
      <c r="F35" s="65" t="s">
        <v>45</v>
      </c>
      <c r="G35" s="77" t="s">
        <v>59</v>
      </c>
      <c r="H35" s="166"/>
    </row>
    <row r="36" spans="1:9" s="164" customFormat="1" ht="12" customHeight="1">
      <c r="A36" s="60" t="s">
        <v>58</v>
      </c>
      <c r="B36" s="61" t="s">
        <v>5</v>
      </c>
      <c r="C36" s="62">
        <v>335</v>
      </c>
      <c r="D36" s="63">
        <v>0.6</v>
      </c>
      <c r="E36" s="62">
        <f t="shared" si="1"/>
        <v>201</v>
      </c>
      <c r="F36" s="65" t="s">
        <v>45</v>
      </c>
      <c r="G36" s="77"/>
      <c r="H36" s="166"/>
      <c r="I36" s="164">
        <f>575/2</f>
        <v>287.5</v>
      </c>
    </row>
    <row r="37" spans="1:8" s="164" customFormat="1" ht="12.75" customHeight="1">
      <c r="A37" s="33" t="s">
        <v>97</v>
      </c>
      <c r="B37" s="34" t="s">
        <v>2</v>
      </c>
      <c r="C37" s="102">
        <v>4</v>
      </c>
      <c r="D37" s="58">
        <v>1.5</v>
      </c>
      <c r="E37" s="35">
        <f t="shared" si="1"/>
        <v>6</v>
      </c>
      <c r="F37" s="37" t="s">
        <v>45</v>
      </c>
      <c r="G37" s="135"/>
      <c r="H37" s="166"/>
    </row>
    <row r="38" spans="1:8" s="164" customFormat="1" ht="12" customHeight="1">
      <c r="A38" s="60" t="s">
        <v>31</v>
      </c>
      <c r="B38" s="61" t="s">
        <v>2</v>
      </c>
      <c r="C38" s="62">
        <v>1</v>
      </c>
      <c r="D38" s="63">
        <v>6</v>
      </c>
      <c r="E38" s="62">
        <f t="shared" si="1"/>
        <v>6</v>
      </c>
      <c r="F38" s="65" t="s">
        <v>45</v>
      </c>
      <c r="G38" s="78"/>
      <c r="H38" s="166"/>
    </row>
    <row r="39" spans="1:8" s="164" customFormat="1" ht="12">
      <c r="A39" s="60" t="s">
        <v>68</v>
      </c>
      <c r="B39" s="61" t="s">
        <v>2</v>
      </c>
      <c r="C39" s="62">
        <v>1</v>
      </c>
      <c r="D39" s="63">
        <v>27</v>
      </c>
      <c r="E39" s="62">
        <f t="shared" si="1"/>
        <v>27</v>
      </c>
      <c r="F39" s="65" t="s">
        <v>45</v>
      </c>
      <c r="G39" s="77"/>
      <c r="H39" s="166"/>
    </row>
    <row r="40" spans="1:8" s="160" customFormat="1" ht="13.5" customHeight="1">
      <c r="A40" s="53" t="s">
        <v>19</v>
      </c>
      <c r="B40" s="21"/>
      <c r="C40" s="31"/>
      <c r="D40" s="58"/>
      <c r="E40" s="35"/>
      <c r="F40" s="32"/>
      <c r="G40" s="71"/>
      <c r="H40" s="159"/>
    </row>
    <row r="41" spans="1:8" s="164" customFormat="1" ht="15" customHeight="1">
      <c r="A41" s="33" t="s">
        <v>32</v>
      </c>
      <c r="B41" s="34" t="s">
        <v>6</v>
      </c>
      <c r="C41" s="35">
        <v>4.2</v>
      </c>
      <c r="D41" s="14">
        <v>1.5</v>
      </c>
      <c r="E41" s="35">
        <f t="shared" si="1"/>
        <v>6.300000000000001</v>
      </c>
      <c r="F41" s="37" t="s">
        <v>45</v>
      </c>
      <c r="G41" s="50"/>
      <c r="H41" s="166"/>
    </row>
    <row r="42" spans="1:8" s="164" customFormat="1" ht="24.75" customHeight="1">
      <c r="A42" s="33" t="s">
        <v>42</v>
      </c>
      <c r="B42" s="50" t="s">
        <v>7</v>
      </c>
      <c r="C42" s="102">
        <v>1</v>
      </c>
      <c r="D42" s="58">
        <v>5</v>
      </c>
      <c r="E42" s="102">
        <f t="shared" si="1"/>
        <v>5</v>
      </c>
      <c r="F42" s="142" t="s">
        <v>45</v>
      </c>
      <c r="G42" s="143"/>
      <c r="H42" s="163"/>
    </row>
    <row r="43" spans="1:8" s="164" customFormat="1" ht="24.75" customHeight="1">
      <c r="A43" s="33" t="s">
        <v>43</v>
      </c>
      <c r="B43" s="54" t="s">
        <v>2</v>
      </c>
      <c r="C43" s="35">
        <v>1</v>
      </c>
      <c r="D43" s="14">
        <v>30.7</v>
      </c>
      <c r="E43" s="35">
        <f t="shared" si="1"/>
        <v>30.7</v>
      </c>
      <c r="F43" s="37" t="s">
        <v>45</v>
      </c>
      <c r="G43" s="50" t="s">
        <v>57</v>
      </c>
      <c r="H43" s="163"/>
    </row>
    <row r="44" spans="1:8" s="164" customFormat="1" ht="12" customHeight="1">
      <c r="A44" s="33" t="s">
        <v>4</v>
      </c>
      <c r="B44" s="59" t="s">
        <v>2</v>
      </c>
      <c r="C44" s="35">
        <v>1</v>
      </c>
      <c r="D44" s="14">
        <v>6.99</v>
      </c>
      <c r="E44" s="35">
        <f t="shared" si="1"/>
        <v>6.99</v>
      </c>
      <c r="F44" s="37" t="s">
        <v>45</v>
      </c>
      <c r="G44" s="79"/>
      <c r="H44" s="166"/>
    </row>
    <row r="45" spans="1:8" s="164" customFormat="1" ht="12" customHeight="1">
      <c r="A45" s="33" t="s">
        <v>53</v>
      </c>
      <c r="B45" s="34" t="s">
        <v>54</v>
      </c>
      <c r="C45" s="102">
        <v>10</v>
      </c>
      <c r="D45" s="58">
        <v>0.8</v>
      </c>
      <c r="E45" s="102">
        <f t="shared" si="1"/>
        <v>8</v>
      </c>
      <c r="F45" s="142" t="s">
        <v>45</v>
      </c>
      <c r="G45" s="144"/>
      <c r="H45" s="163"/>
    </row>
    <row r="46" spans="1:8" s="164" customFormat="1" ht="12" customHeight="1">
      <c r="A46" s="145" t="s">
        <v>55</v>
      </c>
      <c r="B46" s="146" t="s">
        <v>54</v>
      </c>
      <c r="C46" s="35">
        <v>10</v>
      </c>
      <c r="D46" s="14">
        <v>1.3</v>
      </c>
      <c r="E46" s="35">
        <f t="shared" si="1"/>
        <v>13</v>
      </c>
      <c r="F46" s="37" t="s">
        <v>45</v>
      </c>
      <c r="G46" s="79"/>
      <c r="H46" s="163"/>
    </row>
    <row r="47" spans="1:8" s="164" customFormat="1" ht="12" customHeight="1">
      <c r="A47" s="52" t="s">
        <v>56</v>
      </c>
      <c r="B47" s="10"/>
      <c r="C47" s="31"/>
      <c r="D47" s="14" t="s">
        <v>52</v>
      </c>
      <c r="E47" s="16"/>
      <c r="F47" s="32"/>
      <c r="G47" s="79"/>
      <c r="H47" s="163"/>
    </row>
    <row r="48" spans="1:8" s="164" customFormat="1" ht="12" customHeight="1">
      <c r="A48" s="52"/>
      <c r="B48" s="10"/>
      <c r="C48" s="31"/>
      <c r="D48" s="14"/>
      <c r="E48" s="16"/>
      <c r="F48" s="32"/>
      <c r="G48" s="79"/>
      <c r="H48" s="163"/>
    </row>
    <row r="49" spans="1:11" s="160" customFormat="1" ht="12.75" customHeight="1">
      <c r="A49" s="136" t="s">
        <v>35</v>
      </c>
      <c r="B49" s="137"/>
      <c r="C49" s="31"/>
      <c r="D49" s="131"/>
      <c r="E49" s="138">
        <v>30</v>
      </c>
      <c r="F49" s="37" t="s">
        <v>45</v>
      </c>
      <c r="G49" s="139"/>
      <c r="H49" s="159"/>
      <c r="K49" s="173"/>
    </row>
    <row r="50" spans="1:8" s="151" customFormat="1" ht="18" customHeight="1">
      <c r="A50" s="84" t="s">
        <v>70</v>
      </c>
      <c r="B50" s="85"/>
      <c r="C50" s="86"/>
      <c r="D50" s="87"/>
      <c r="E50" s="174">
        <f>SUM(E12:E49)-E32-E33</f>
        <v>1064.635</v>
      </c>
      <c r="F50" s="175"/>
      <c r="G50" s="88"/>
      <c r="H50" s="176"/>
    </row>
    <row r="51" spans="1:8" s="151" customFormat="1" ht="33" customHeight="1">
      <c r="A51" s="84" t="s">
        <v>71</v>
      </c>
      <c r="B51" s="85"/>
      <c r="C51" s="86"/>
      <c r="D51" s="87"/>
      <c r="E51" s="174">
        <f>E32+E33</f>
        <v>349.91499999999996</v>
      </c>
      <c r="F51" s="175"/>
      <c r="G51" s="88"/>
      <c r="H51" s="177"/>
    </row>
    <row r="52" spans="1:8" ht="15.75">
      <c r="A52" s="4"/>
      <c r="B52" s="12"/>
      <c r="C52" s="17"/>
      <c r="D52" s="13"/>
      <c r="E52" s="178"/>
      <c r="F52" s="179"/>
      <c r="G52" s="80"/>
      <c r="H52" s="176"/>
    </row>
    <row r="53" spans="1:7" s="181" customFormat="1" ht="24" customHeight="1">
      <c r="A53" s="217" t="s">
        <v>22</v>
      </c>
      <c r="B53" s="217"/>
      <c r="C53" s="217"/>
      <c r="D53" s="8"/>
      <c r="E53" s="180"/>
      <c r="F53" s="233" t="s">
        <v>94</v>
      </c>
      <c r="G53" s="233"/>
    </row>
    <row r="54" spans="1:7" s="181" customFormat="1" ht="24" customHeight="1" thickBot="1">
      <c r="A54" s="30" t="s">
        <v>50</v>
      </c>
      <c r="B54" s="24"/>
      <c r="C54" s="24"/>
      <c r="D54" s="8"/>
      <c r="E54" s="180"/>
      <c r="G54" s="1"/>
    </row>
    <row r="55" spans="1:7" s="181" customFormat="1" ht="24" customHeight="1" thickBot="1">
      <c r="A55" s="26"/>
      <c r="B55" s="228" t="s">
        <v>49</v>
      </c>
      <c r="C55" s="229"/>
      <c r="D55" s="229"/>
      <c r="E55" s="229"/>
      <c r="F55" s="229"/>
      <c r="G55" s="229"/>
    </row>
    <row r="57" spans="1:7" s="184" customFormat="1" ht="15.75">
      <c r="A57" s="25" t="s">
        <v>45</v>
      </c>
      <c r="B57" s="216" t="s">
        <v>76</v>
      </c>
      <c r="C57" s="216"/>
      <c r="D57" s="216"/>
      <c r="E57" s="216"/>
      <c r="F57" s="216"/>
      <c r="G57" s="216"/>
    </row>
    <row r="58" spans="1:7" s="184" customFormat="1" ht="15.75">
      <c r="A58" s="25" t="s">
        <v>46</v>
      </c>
      <c r="B58" s="216" t="s">
        <v>48</v>
      </c>
      <c r="C58" s="216"/>
      <c r="D58" s="216"/>
      <c r="E58" s="216"/>
      <c r="F58" s="216"/>
      <c r="G58" s="216"/>
    </row>
    <row r="59" spans="1:7" s="184" customFormat="1" ht="15.75">
      <c r="A59" s="25" t="s">
        <v>47</v>
      </c>
      <c r="B59" s="216" t="s">
        <v>51</v>
      </c>
      <c r="C59" s="216"/>
      <c r="D59" s="216"/>
      <c r="E59" s="216"/>
      <c r="F59" s="216"/>
      <c r="G59" s="216"/>
    </row>
    <row r="60" spans="1:7" ht="13.5" thickBot="1">
      <c r="A60" s="185"/>
      <c r="B60" s="7"/>
      <c r="G60" s="7"/>
    </row>
    <row r="61" spans="1:7" ht="18.75">
      <c r="A61" s="221" t="s">
        <v>41</v>
      </c>
      <c r="B61" s="222"/>
      <c r="C61" s="222"/>
      <c r="D61" s="222"/>
      <c r="E61" s="222"/>
      <c r="F61" s="222"/>
      <c r="G61" s="223"/>
    </row>
    <row r="62" spans="1:7" ht="18.75">
      <c r="A62" s="224" t="s">
        <v>67</v>
      </c>
      <c r="B62" s="225"/>
      <c r="C62" s="225"/>
      <c r="D62" s="225"/>
      <c r="E62" s="225"/>
      <c r="F62" s="225"/>
      <c r="G62" s="226"/>
    </row>
    <row r="63" spans="1:7" s="160" customFormat="1" ht="103.5" customHeight="1">
      <c r="A63" s="214" t="s">
        <v>88</v>
      </c>
      <c r="B63" s="195"/>
      <c r="C63" s="195"/>
      <c r="D63" s="195"/>
      <c r="E63" s="195"/>
      <c r="F63" s="195"/>
      <c r="G63" s="215"/>
    </row>
    <row r="64" spans="1:7" s="160" customFormat="1" ht="27" customHeight="1">
      <c r="A64" s="198" t="s">
        <v>89</v>
      </c>
      <c r="B64" s="199"/>
      <c r="C64" s="199"/>
      <c r="D64" s="199"/>
      <c r="E64" s="199"/>
      <c r="F64" s="199"/>
      <c r="G64" s="200"/>
    </row>
    <row r="65" spans="1:7" s="160" customFormat="1" ht="105" customHeight="1" thickBot="1">
      <c r="A65" s="201" t="s">
        <v>90</v>
      </c>
      <c r="B65" s="202"/>
      <c r="C65" s="202"/>
      <c r="D65" s="202"/>
      <c r="E65" s="202"/>
      <c r="F65" s="202"/>
      <c r="G65" s="203"/>
    </row>
    <row r="66" spans="2:7" s="184" customFormat="1" ht="16.5" thickBot="1">
      <c r="B66" s="27"/>
      <c r="C66" s="28"/>
      <c r="D66" s="29"/>
      <c r="E66" s="186"/>
      <c r="F66" s="187"/>
      <c r="G66" s="27"/>
    </row>
    <row r="67" spans="1:7" ht="15.75" thickBot="1">
      <c r="A67" s="83" t="s">
        <v>67</v>
      </c>
      <c r="B67" s="206" t="s">
        <v>39</v>
      </c>
      <c r="C67" s="207"/>
      <c r="D67" s="207"/>
      <c r="E67" s="208"/>
      <c r="F67" s="209"/>
      <c r="G67" s="210"/>
    </row>
    <row r="68" spans="1:7" ht="13.5" thickBot="1">
      <c r="A68" s="185"/>
      <c r="B68" s="196" t="s">
        <v>40</v>
      </c>
      <c r="C68" s="197"/>
      <c r="D68" s="196"/>
      <c r="E68" s="211"/>
      <c r="F68" s="212"/>
      <c r="G68" s="213"/>
    </row>
    <row r="69" spans="1:7" ht="12.75">
      <c r="A69" s="185"/>
      <c r="C69" s="188"/>
      <c r="D69" s="204" t="s">
        <v>24</v>
      </c>
      <c r="E69" s="204"/>
      <c r="F69" s="205" t="s">
        <v>25</v>
      </c>
      <c r="G69" s="205"/>
    </row>
    <row r="70" spans="1:2" ht="12.75">
      <c r="A70" s="150"/>
      <c r="B70" s="9"/>
    </row>
    <row r="71" spans="1:7" ht="12.75">
      <c r="A71" s="181"/>
      <c r="B71" s="1"/>
      <c r="C71" s="18"/>
      <c r="G71" s="1"/>
    </row>
    <row r="72" spans="1:2" ht="12.75">
      <c r="A72" s="150"/>
      <c r="B72" s="9"/>
    </row>
    <row r="73" spans="1:2" ht="12.75">
      <c r="A73" s="150"/>
      <c r="B73" s="9"/>
    </row>
    <row r="74" spans="1:2" ht="12.75">
      <c r="A74" s="150"/>
      <c r="B74" s="9"/>
    </row>
    <row r="75" spans="1:2" ht="12.75">
      <c r="A75" s="150"/>
      <c r="B75" s="9"/>
    </row>
    <row r="76" spans="1:5" ht="17.25" customHeight="1">
      <c r="A76" s="150"/>
      <c r="C76" s="82"/>
      <c r="D76" s="82"/>
      <c r="E76" s="82"/>
    </row>
    <row r="77" spans="1:2" ht="12.75">
      <c r="A77" s="150"/>
      <c r="B77" s="9"/>
    </row>
    <row r="78" spans="1:2" ht="12.75">
      <c r="A78" s="150"/>
      <c r="B78" s="9"/>
    </row>
    <row r="79" spans="1:2" ht="12.75">
      <c r="A79" s="150"/>
      <c r="B79" s="9"/>
    </row>
    <row r="80" spans="1:2" ht="12.75">
      <c r="A80" s="150"/>
      <c r="B80" s="9"/>
    </row>
    <row r="81" spans="1:2" ht="12.75">
      <c r="A81" s="150"/>
      <c r="B81" s="9"/>
    </row>
    <row r="82" spans="1:2" ht="12.75">
      <c r="A82" s="150"/>
      <c r="B82" s="9"/>
    </row>
    <row r="83" spans="1:2" ht="12.75">
      <c r="A83" s="150"/>
      <c r="B83" s="9"/>
    </row>
    <row r="84" spans="1:2" ht="12.75">
      <c r="A84" s="150"/>
      <c r="B84" s="9"/>
    </row>
    <row r="85" spans="1:2" ht="12.75">
      <c r="A85" s="150"/>
      <c r="B85" s="9"/>
    </row>
    <row r="86" spans="1:2" ht="12.75">
      <c r="A86" s="150"/>
      <c r="B86" s="9"/>
    </row>
    <row r="87" spans="1:2" ht="12.75">
      <c r="A87" s="150"/>
      <c r="B87" s="9"/>
    </row>
    <row r="88" spans="1:2" ht="12.75">
      <c r="A88" s="150"/>
      <c r="B88" s="9"/>
    </row>
    <row r="89" spans="1:2" ht="12.75">
      <c r="A89" s="150"/>
      <c r="B89" s="9"/>
    </row>
    <row r="90" spans="1:2" ht="12.75">
      <c r="A90" s="150"/>
      <c r="B90" s="9"/>
    </row>
    <row r="91" spans="1:2" ht="12.75">
      <c r="A91" s="150"/>
      <c r="B91" s="9"/>
    </row>
    <row r="92" spans="1:2" ht="12.75">
      <c r="A92" s="150"/>
      <c r="B92" s="9"/>
    </row>
    <row r="93" spans="1:2" ht="12.75">
      <c r="A93" s="150"/>
      <c r="B93" s="9"/>
    </row>
    <row r="94" spans="1:2" ht="12.75">
      <c r="A94" s="150"/>
      <c r="B94" s="9"/>
    </row>
    <row r="95" spans="1:2" ht="12.75">
      <c r="A95" s="150"/>
      <c r="B95" s="9"/>
    </row>
    <row r="96" spans="1:2" ht="12.75">
      <c r="A96" s="150"/>
      <c r="B96" s="9"/>
    </row>
    <row r="97" spans="1:2" ht="12.75">
      <c r="A97" s="150"/>
      <c r="B97" s="9"/>
    </row>
    <row r="98" spans="1:2" ht="12.75">
      <c r="A98" s="150"/>
      <c r="B98" s="9"/>
    </row>
    <row r="99" spans="1:2" ht="12.75">
      <c r="A99" s="150"/>
      <c r="B99" s="9"/>
    </row>
    <row r="100" spans="1:2" ht="12.75">
      <c r="A100" s="150"/>
      <c r="B100" s="9"/>
    </row>
    <row r="101" spans="1:2" ht="12.75">
      <c r="A101" s="150"/>
      <c r="B101" s="9"/>
    </row>
    <row r="102" spans="1:2" ht="12.75">
      <c r="A102" s="150"/>
      <c r="B102" s="9"/>
    </row>
    <row r="103" spans="1:2" ht="12.75">
      <c r="A103" s="150"/>
      <c r="B103" s="9"/>
    </row>
    <row r="104" spans="1:2" ht="12.75">
      <c r="A104" s="150"/>
      <c r="B104" s="9"/>
    </row>
    <row r="105" spans="1:2" ht="12.75">
      <c r="A105" s="150"/>
      <c r="B105" s="9"/>
    </row>
    <row r="106" spans="1:2" ht="12.75">
      <c r="A106" s="150"/>
      <c r="B106" s="9"/>
    </row>
    <row r="107" spans="1:2" ht="12.75">
      <c r="A107" s="150"/>
      <c r="B107" s="9"/>
    </row>
    <row r="108" spans="1:2" ht="12.75">
      <c r="A108" s="150"/>
      <c r="B108" s="9"/>
    </row>
    <row r="109" spans="1:2" ht="12.75">
      <c r="A109" s="150"/>
      <c r="B109" s="9"/>
    </row>
    <row r="110" spans="1:2" ht="12.75">
      <c r="A110" s="150"/>
      <c r="B110" s="9"/>
    </row>
    <row r="111" spans="1:2" ht="12.75">
      <c r="A111" s="150"/>
      <c r="B111" s="9"/>
    </row>
    <row r="112" spans="1:2" ht="12.75">
      <c r="A112" s="150"/>
      <c r="B112" s="9"/>
    </row>
    <row r="113" spans="1:2" ht="12.75">
      <c r="A113" s="150"/>
      <c r="B113" s="9"/>
    </row>
    <row r="114" spans="1:2" ht="12.75">
      <c r="A114" s="150"/>
      <c r="B114" s="9"/>
    </row>
    <row r="115" spans="1:2" ht="12.75">
      <c r="A115" s="150"/>
      <c r="B115" s="9"/>
    </row>
    <row r="116" spans="1:2" ht="12.75">
      <c r="A116" s="150"/>
      <c r="B116" s="9"/>
    </row>
    <row r="117" spans="1:2" ht="12.75">
      <c r="A117" s="150"/>
      <c r="B117" s="9"/>
    </row>
    <row r="118" spans="1:2" ht="12.75">
      <c r="A118" s="150"/>
      <c r="B118" s="9"/>
    </row>
    <row r="119" spans="1:2" ht="12.75">
      <c r="A119" s="150"/>
      <c r="B119" s="9"/>
    </row>
    <row r="120" spans="1:2" ht="12.75">
      <c r="A120" s="150"/>
      <c r="B120" s="9"/>
    </row>
    <row r="121" spans="1:2" ht="12.75">
      <c r="A121" s="150"/>
      <c r="B121" s="9"/>
    </row>
    <row r="122" spans="1:2" ht="12.75">
      <c r="A122" s="150"/>
      <c r="B122" s="9"/>
    </row>
    <row r="123" spans="1:2" ht="12.75">
      <c r="A123" s="150"/>
      <c r="B123" s="9"/>
    </row>
    <row r="124" spans="1:2" ht="12.75">
      <c r="A124" s="150"/>
      <c r="B124" s="9"/>
    </row>
    <row r="125" spans="1:2" ht="12.75">
      <c r="A125" s="150"/>
      <c r="B125" s="9"/>
    </row>
    <row r="126" spans="1:2" ht="12.75">
      <c r="A126" s="150"/>
      <c r="B126" s="9"/>
    </row>
    <row r="127" spans="1:2" ht="12.75">
      <c r="A127" s="150"/>
      <c r="B127" s="9"/>
    </row>
    <row r="128" spans="1:2" ht="12.75">
      <c r="A128" s="150"/>
      <c r="B128" s="9"/>
    </row>
    <row r="129" spans="1:2" ht="12.75">
      <c r="A129" s="150"/>
      <c r="B129" s="9"/>
    </row>
    <row r="130" spans="1:2" ht="12.75">
      <c r="A130" s="150"/>
      <c r="B130" s="9"/>
    </row>
    <row r="131" spans="1:2" ht="12.75">
      <c r="A131" s="150"/>
      <c r="B131" s="9"/>
    </row>
    <row r="132" spans="1:2" ht="12.75">
      <c r="A132" s="150"/>
      <c r="B132" s="9"/>
    </row>
    <row r="133" spans="1:2" ht="12.75">
      <c r="A133" s="150"/>
      <c r="B133" s="9"/>
    </row>
    <row r="134" spans="1:2" ht="12.75">
      <c r="A134" s="150"/>
      <c r="B134" s="9"/>
    </row>
    <row r="135" spans="1:2" ht="12.75">
      <c r="A135" s="150"/>
      <c r="B135" s="9"/>
    </row>
    <row r="136" spans="1:2" ht="12.75">
      <c r="A136" s="150"/>
      <c r="B136" s="9"/>
    </row>
    <row r="137" spans="1:2" ht="12.75">
      <c r="A137" s="150"/>
      <c r="B137" s="9"/>
    </row>
    <row r="138" spans="1:2" ht="12.75">
      <c r="A138" s="150"/>
      <c r="B138" s="9"/>
    </row>
    <row r="139" spans="1:2" ht="12.75">
      <c r="A139" s="150"/>
      <c r="B139" s="9"/>
    </row>
    <row r="140" spans="1:2" ht="12.75">
      <c r="A140" s="150"/>
      <c r="B140" s="9"/>
    </row>
    <row r="141" spans="1:2" ht="12.75">
      <c r="A141" s="150"/>
      <c r="B141" s="9"/>
    </row>
    <row r="142" spans="1:2" ht="12.75">
      <c r="A142" s="150"/>
      <c r="B142" s="9"/>
    </row>
    <row r="143" spans="1:2" ht="12.75">
      <c r="A143" s="150"/>
      <c r="B143" s="9"/>
    </row>
    <row r="144" spans="1:2" ht="12.75">
      <c r="A144" s="150"/>
      <c r="B144" s="9"/>
    </row>
    <row r="145" spans="1:2" ht="12.75">
      <c r="A145" s="150"/>
      <c r="B145" s="9"/>
    </row>
    <row r="146" spans="1:2" ht="12.75">
      <c r="A146" s="150"/>
      <c r="B146" s="9"/>
    </row>
    <row r="147" spans="1:2" ht="12.75">
      <c r="A147" s="150"/>
      <c r="B147" s="9"/>
    </row>
    <row r="148" spans="1:2" ht="12.75">
      <c r="A148" s="150"/>
      <c r="B148" s="9"/>
    </row>
    <row r="149" spans="1:2" ht="12.75">
      <c r="A149" s="150"/>
      <c r="B149" s="9"/>
    </row>
    <row r="150" spans="1:2" ht="12.75">
      <c r="A150" s="150"/>
      <c r="B150" s="9"/>
    </row>
    <row r="151" spans="1:2" ht="12.75">
      <c r="A151" s="150"/>
      <c r="B151" s="9"/>
    </row>
    <row r="152" spans="1:2" ht="12.75">
      <c r="A152" s="150"/>
      <c r="B152" s="9"/>
    </row>
    <row r="153" spans="1:2" ht="12.75">
      <c r="A153" s="150"/>
      <c r="B153" s="9"/>
    </row>
    <row r="154" spans="1:2" ht="12.75">
      <c r="A154" s="150"/>
      <c r="B154" s="9"/>
    </row>
    <row r="155" spans="1:2" ht="12.75">
      <c r="A155" s="150"/>
      <c r="B155" s="9"/>
    </row>
    <row r="156" spans="1:2" ht="12.75">
      <c r="A156" s="150"/>
      <c r="B156" s="9"/>
    </row>
    <row r="157" spans="1:2" ht="12.75">
      <c r="A157" s="150"/>
      <c r="B157" s="9"/>
    </row>
    <row r="158" spans="1:2" ht="12.75">
      <c r="A158" s="150"/>
      <c r="B158" s="9"/>
    </row>
    <row r="159" spans="1:2" ht="12.75">
      <c r="A159" s="150"/>
      <c r="B159" s="9"/>
    </row>
    <row r="160" spans="1:2" ht="12.75">
      <c r="A160" s="150"/>
      <c r="B160" s="9"/>
    </row>
    <row r="161" spans="1:2" ht="12.75">
      <c r="A161" s="150"/>
      <c r="B161" s="9"/>
    </row>
    <row r="162" spans="1:2" ht="12.75">
      <c r="A162" s="150"/>
      <c r="B162" s="9"/>
    </row>
    <row r="163" spans="1:2" ht="12.75">
      <c r="A163" s="150"/>
      <c r="B163" s="9"/>
    </row>
    <row r="164" spans="1:2" ht="12.75">
      <c r="A164" s="150"/>
      <c r="B164" s="9"/>
    </row>
    <row r="165" spans="1:2" ht="12.75">
      <c r="A165" s="150"/>
      <c r="B165" s="9"/>
    </row>
    <row r="166" spans="1:2" ht="12.75">
      <c r="A166" s="150"/>
      <c r="B166" s="9"/>
    </row>
    <row r="167" spans="1:2" ht="12.75">
      <c r="A167" s="150"/>
      <c r="B167" s="9"/>
    </row>
    <row r="168" spans="1:2" ht="12.75">
      <c r="A168" s="150"/>
      <c r="B168" s="9"/>
    </row>
    <row r="169" spans="1:2" ht="12.75">
      <c r="A169" s="150"/>
      <c r="B169" s="9"/>
    </row>
    <row r="170" spans="1:2" ht="12.75">
      <c r="A170" s="150"/>
      <c r="B170" s="9"/>
    </row>
    <row r="171" spans="1:2" ht="12.75">
      <c r="A171" s="150"/>
      <c r="B171" s="9"/>
    </row>
    <row r="172" spans="1:2" ht="12.75">
      <c r="A172" s="150"/>
      <c r="B172" s="9"/>
    </row>
    <row r="173" spans="1:2" ht="12.75">
      <c r="A173" s="150"/>
      <c r="B173" s="9"/>
    </row>
    <row r="174" spans="1:2" ht="12.75">
      <c r="A174" s="150"/>
      <c r="B174" s="9"/>
    </row>
    <row r="175" spans="1:2" ht="12.75">
      <c r="A175" s="150"/>
      <c r="B175" s="9"/>
    </row>
    <row r="176" spans="1:2" ht="12.75">
      <c r="A176" s="150"/>
      <c r="B176" s="9"/>
    </row>
    <row r="177" spans="1:2" ht="12.75">
      <c r="A177" s="150"/>
      <c r="B177" s="9"/>
    </row>
    <row r="178" spans="1:2" ht="12.75">
      <c r="A178" s="150"/>
      <c r="B178" s="9"/>
    </row>
    <row r="179" spans="1:2" ht="12.75">
      <c r="A179" s="150"/>
      <c r="B179" s="9"/>
    </row>
    <row r="180" spans="1:2" ht="12.75">
      <c r="A180" s="150"/>
      <c r="B180" s="9"/>
    </row>
    <row r="181" spans="1:2" ht="12.75">
      <c r="A181" s="150"/>
      <c r="B181" s="9"/>
    </row>
    <row r="182" spans="1:2" ht="12.75">
      <c r="A182" s="150"/>
      <c r="B182" s="9"/>
    </row>
    <row r="183" spans="1:2" ht="12.75">
      <c r="A183" s="150"/>
      <c r="B183" s="9"/>
    </row>
    <row r="184" spans="1:2" ht="12.75">
      <c r="A184" s="150"/>
      <c r="B184" s="9"/>
    </row>
    <row r="185" spans="1:2" ht="12.75">
      <c r="A185" s="150"/>
      <c r="B185" s="9"/>
    </row>
    <row r="186" spans="1:2" ht="12.75">
      <c r="A186" s="150"/>
      <c r="B186" s="9"/>
    </row>
    <row r="187" spans="1:2" ht="12.75">
      <c r="A187" s="150"/>
      <c r="B187" s="9"/>
    </row>
    <row r="188" spans="1:2" ht="12.75">
      <c r="A188" s="150"/>
      <c r="B188" s="9"/>
    </row>
    <row r="189" spans="1:2" ht="12.75">
      <c r="A189" s="150"/>
      <c r="B189" s="9"/>
    </row>
    <row r="190" spans="1:2" ht="12.75">
      <c r="A190" s="150"/>
      <c r="B190" s="9"/>
    </row>
  </sheetData>
  <sheetProtection/>
  <autoFilter ref="A10:G47"/>
  <mergeCells count="26">
    <mergeCell ref="A1:G1"/>
    <mergeCell ref="B24:D24"/>
    <mergeCell ref="B59:G59"/>
    <mergeCell ref="B55:G55"/>
    <mergeCell ref="A3:G3"/>
    <mergeCell ref="A4:G4"/>
    <mergeCell ref="A7:G7"/>
    <mergeCell ref="B5:E5"/>
    <mergeCell ref="A6:G6"/>
    <mergeCell ref="F53:G53"/>
    <mergeCell ref="A63:G63"/>
    <mergeCell ref="B58:G58"/>
    <mergeCell ref="A53:C53"/>
    <mergeCell ref="B34:D34"/>
    <mergeCell ref="B57:G57"/>
    <mergeCell ref="A61:G61"/>
    <mergeCell ref="A62:G62"/>
    <mergeCell ref="B68:C68"/>
    <mergeCell ref="A64:G64"/>
    <mergeCell ref="A65:G65"/>
    <mergeCell ref="D69:E69"/>
    <mergeCell ref="F69:G69"/>
    <mergeCell ref="B67:E67"/>
    <mergeCell ref="F67:G67"/>
    <mergeCell ref="D68:E68"/>
    <mergeCell ref="F68:G6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45.125" style="39" customWidth="1"/>
    <col min="2" max="2" width="9.125" style="40" customWidth="1"/>
    <col min="3" max="3" width="8.125" style="41" customWidth="1"/>
    <col min="4" max="4" width="11.125" style="42" customWidth="1"/>
    <col min="5" max="5" width="10.00390625" style="43" customWidth="1"/>
    <col min="6" max="6" width="17.625" style="133" customWidth="1"/>
    <col min="7" max="13" width="9.125" style="89" customWidth="1"/>
    <col min="14" max="14" width="10.00390625" style="89" bestFit="1" customWidth="1"/>
    <col min="15" max="16384" width="9.125" style="89" customWidth="1"/>
  </cols>
  <sheetData>
    <row r="1" spans="1:8" s="92" customFormat="1" ht="14.25" customHeight="1">
      <c r="A1" s="235" t="s">
        <v>85</v>
      </c>
      <c r="B1" s="235"/>
      <c r="C1" s="235"/>
      <c r="D1" s="235"/>
      <c r="E1" s="235"/>
      <c r="F1" s="236"/>
      <c r="H1" s="62">
        <v>2548.6</v>
      </c>
    </row>
    <row r="2" spans="1:6" s="92" customFormat="1" ht="15" customHeight="1">
      <c r="A2" s="235" t="s">
        <v>92</v>
      </c>
      <c r="B2" s="235"/>
      <c r="C2" s="235"/>
      <c r="D2" s="235"/>
      <c r="E2" s="235"/>
      <c r="F2" s="236"/>
    </row>
    <row r="3" spans="1:6" s="92" customFormat="1" ht="13.5" customHeight="1">
      <c r="A3" s="235" t="s">
        <v>86</v>
      </c>
      <c r="B3" s="235"/>
      <c r="C3" s="235"/>
      <c r="D3" s="235"/>
      <c r="E3" s="235"/>
      <c r="F3" s="236"/>
    </row>
    <row r="4" spans="1:6" s="92" customFormat="1" ht="15.75" customHeight="1">
      <c r="A4" s="235" t="s">
        <v>87</v>
      </c>
      <c r="B4" s="235"/>
      <c r="C4" s="235"/>
      <c r="D4" s="235"/>
      <c r="E4" s="235"/>
      <c r="F4" s="236"/>
    </row>
    <row r="5" spans="1:6" s="90" customFormat="1" ht="15" customHeight="1">
      <c r="A5" s="230" t="s">
        <v>77</v>
      </c>
      <c r="B5" s="230"/>
      <c r="C5" s="230"/>
      <c r="D5" s="230"/>
      <c r="E5" s="230"/>
      <c r="F5" s="234"/>
    </row>
    <row r="6" spans="1:6" s="90" customFormat="1" ht="15" customHeight="1">
      <c r="A6" s="230" t="s">
        <v>91</v>
      </c>
      <c r="B6" s="230"/>
      <c r="C6" s="230"/>
      <c r="D6" s="230"/>
      <c r="E6" s="230"/>
      <c r="F6" s="230"/>
    </row>
    <row r="7" spans="1:6" s="90" customFormat="1" ht="15" customHeight="1">
      <c r="A7" s="45" t="s">
        <v>44</v>
      </c>
      <c r="B7" s="232" t="s">
        <v>67</v>
      </c>
      <c r="C7" s="232"/>
      <c r="D7" s="232"/>
      <c r="E7" s="232"/>
      <c r="F7" s="127"/>
    </row>
    <row r="8" spans="1:6" s="90" customFormat="1" ht="15" customHeight="1">
      <c r="A8" s="230" t="s">
        <v>93</v>
      </c>
      <c r="B8" s="230"/>
      <c r="C8" s="230"/>
      <c r="D8" s="230"/>
      <c r="E8" s="230"/>
      <c r="F8" s="234"/>
    </row>
    <row r="9" spans="1:6" s="90" customFormat="1" ht="15" customHeight="1">
      <c r="A9" s="44"/>
      <c r="B9" s="44"/>
      <c r="C9" s="44"/>
      <c r="D9" s="44"/>
      <c r="E9" s="44"/>
      <c r="F9" s="127"/>
    </row>
    <row r="10" spans="1:7" s="94" customFormat="1" ht="74.25" customHeight="1">
      <c r="A10" s="49" t="s">
        <v>0</v>
      </c>
      <c r="B10" s="50" t="s">
        <v>27</v>
      </c>
      <c r="C10" s="35" t="s">
        <v>28</v>
      </c>
      <c r="D10" s="14" t="s">
        <v>23</v>
      </c>
      <c r="E10" s="35" t="s">
        <v>69</v>
      </c>
      <c r="F10" s="128" t="s">
        <v>78</v>
      </c>
      <c r="G10" s="93"/>
    </row>
    <row r="11" spans="1:7" s="92" customFormat="1" ht="13.5" customHeight="1">
      <c r="A11" s="120"/>
      <c r="B11" s="10"/>
      <c r="C11" s="31"/>
      <c r="D11" s="121"/>
      <c r="E11" s="122"/>
      <c r="F11" s="129"/>
      <c r="G11" s="123"/>
    </row>
    <row r="12" spans="1:7" s="92" customFormat="1" ht="12.75" customHeight="1">
      <c r="A12" s="51" t="s">
        <v>8</v>
      </c>
      <c r="B12" s="21"/>
      <c r="C12" s="31"/>
      <c r="D12" s="14"/>
      <c r="E12" s="158"/>
      <c r="F12" s="126"/>
      <c r="G12" s="123"/>
    </row>
    <row r="13" spans="1:7" s="3" customFormat="1" ht="12.75" customHeight="1" hidden="1">
      <c r="A13" s="52" t="s">
        <v>12</v>
      </c>
      <c r="B13" s="21"/>
      <c r="C13" s="31"/>
      <c r="D13" s="14"/>
      <c r="E13" s="158"/>
      <c r="F13" s="130"/>
      <c r="G13" s="2"/>
    </row>
    <row r="14" spans="1:7" s="3" customFormat="1" ht="12.75" customHeight="1" hidden="1">
      <c r="A14" s="33" t="s">
        <v>61</v>
      </c>
      <c r="B14" s="34" t="s">
        <v>5</v>
      </c>
      <c r="C14" s="35">
        <v>0.5</v>
      </c>
      <c r="D14" s="14"/>
      <c r="E14" s="35"/>
      <c r="F14" s="130"/>
      <c r="G14" s="2"/>
    </row>
    <row r="15" spans="1:7" s="3" customFormat="1" ht="12.75" customHeight="1" hidden="1">
      <c r="A15" s="33" t="s">
        <v>72</v>
      </c>
      <c r="B15" s="34" t="s">
        <v>2</v>
      </c>
      <c r="C15" s="35">
        <v>1</v>
      </c>
      <c r="D15" s="96"/>
      <c r="E15" s="35"/>
      <c r="F15" s="130"/>
      <c r="G15" s="2"/>
    </row>
    <row r="16" spans="1:7" s="3" customFormat="1" ht="12.75" customHeight="1">
      <c r="A16" s="52" t="s">
        <v>9</v>
      </c>
      <c r="B16" s="10"/>
      <c r="C16" s="16"/>
      <c r="D16" s="14"/>
      <c r="E16" s="16"/>
      <c r="F16" s="125"/>
      <c r="G16" s="2"/>
    </row>
    <row r="17" spans="1:7" s="39" customFormat="1" ht="15" customHeight="1" hidden="1">
      <c r="A17" s="33" t="s">
        <v>36</v>
      </c>
      <c r="B17" s="34" t="s">
        <v>2</v>
      </c>
      <c r="C17" s="35">
        <v>23</v>
      </c>
      <c r="D17" s="14">
        <v>15</v>
      </c>
      <c r="E17" s="35">
        <f>C17*D17</f>
        <v>345</v>
      </c>
      <c r="F17" s="125"/>
      <c r="G17" s="124"/>
    </row>
    <row r="18" spans="1:7" s="39" customFormat="1" ht="12" customHeight="1">
      <c r="A18" s="33" t="s">
        <v>29</v>
      </c>
      <c r="B18" s="34" t="s">
        <v>2</v>
      </c>
      <c r="C18" s="102">
        <v>2</v>
      </c>
      <c r="D18" s="58">
        <v>9</v>
      </c>
      <c r="E18" s="102">
        <f aca="true" t="shared" si="0" ref="E18:E35">C18*D18</f>
        <v>18</v>
      </c>
      <c r="F18" s="125" t="s">
        <v>101</v>
      </c>
      <c r="G18" s="124"/>
    </row>
    <row r="19" spans="1:7" s="39" customFormat="1" ht="14.25" customHeight="1">
      <c r="A19" s="52" t="s">
        <v>10</v>
      </c>
      <c r="B19" s="21"/>
      <c r="C19" s="16"/>
      <c r="D19" s="14"/>
      <c r="E19" s="35"/>
      <c r="F19" s="125"/>
      <c r="G19" s="124"/>
    </row>
    <row r="20" spans="1:7" s="92" customFormat="1" ht="13.5" customHeight="1" hidden="1">
      <c r="A20" s="33" t="s">
        <v>34</v>
      </c>
      <c r="B20" s="34" t="s">
        <v>2</v>
      </c>
      <c r="C20" s="35">
        <v>8</v>
      </c>
      <c r="D20" s="14">
        <v>2.8</v>
      </c>
      <c r="E20" s="35">
        <f t="shared" si="0"/>
        <v>22.4</v>
      </c>
      <c r="F20" s="125"/>
      <c r="G20" s="123"/>
    </row>
    <row r="21" spans="1:7" s="20" customFormat="1" ht="21.75" customHeight="1">
      <c r="A21" s="33" t="s">
        <v>65</v>
      </c>
      <c r="B21" s="34" t="s">
        <v>2</v>
      </c>
      <c r="C21" s="38" t="s">
        <v>73</v>
      </c>
      <c r="D21" s="14">
        <v>1</v>
      </c>
      <c r="E21" s="35">
        <f t="shared" si="0"/>
        <v>1</v>
      </c>
      <c r="F21" s="125" t="s">
        <v>101</v>
      </c>
      <c r="G21" s="98"/>
    </row>
    <row r="22" spans="1:7" s="20" customFormat="1" ht="15" customHeight="1">
      <c r="A22" s="52" t="s">
        <v>11</v>
      </c>
      <c r="B22" s="10"/>
      <c r="C22" s="16"/>
      <c r="D22" s="14"/>
      <c r="E22" s="35"/>
      <c r="F22" s="125"/>
      <c r="G22" s="98"/>
    </row>
    <row r="23" spans="1:7" s="20" customFormat="1" ht="12.75" hidden="1">
      <c r="A23" s="33" t="s">
        <v>13</v>
      </c>
      <c r="B23" s="34" t="s">
        <v>2</v>
      </c>
      <c r="C23" s="35">
        <v>1</v>
      </c>
      <c r="D23" s="14">
        <v>14</v>
      </c>
      <c r="E23" s="35">
        <f t="shared" si="0"/>
        <v>14</v>
      </c>
      <c r="F23" s="125"/>
      <c r="G23" s="98"/>
    </row>
    <row r="24" spans="1:7" s="20" customFormat="1" ht="12.75" customHeight="1" hidden="1">
      <c r="A24" s="33" t="s">
        <v>66</v>
      </c>
      <c r="B24" s="34" t="s">
        <v>6</v>
      </c>
      <c r="C24" s="35">
        <v>1</v>
      </c>
      <c r="D24" s="14">
        <v>15</v>
      </c>
      <c r="E24" s="35">
        <f t="shared" si="0"/>
        <v>15</v>
      </c>
      <c r="F24" s="125"/>
      <c r="G24" s="98"/>
    </row>
    <row r="25" spans="1:7" s="20" customFormat="1" ht="12.75" customHeight="1">
      <c r="A25" s="53" t="s">
        <v>14</v>
      </c>
      <c r="B25" s="21"/>
      <c r="C25" s="31"/>
      <c r="D25" s="14"/>
      <c r="E25" s="35"/>
      <c r="F25" s="125"/>
      <c r="G25" s="98"/>
    </row>
    <row r="26" spans="1:7" s="20" customFormat="1" ht="12.75" customHeight="1">
      <c r="A26" s="52" t="s">
        <v>15</v>
      </c>
      <c r="B26" s="218"/>
      <c r="C26" s="219"/>
      <c r="D26" s="220"/>
      <c r="E26" s="35"/>
      <c r="F26" s="125"/>
      <c r="G26" s="98"/>
    </row>
    <row r="27" spans="1:7" s="20" customFormat="1" ht="12" customHeight="1">
      <c r="A27" s="33" t="s">
        <v>60</v>
      </c>
      <c r="B27" s="54" t="s">
        <v>5</v>
      </c>
      <c r="C27" s="55">
        <v>69.5</v>
      </c>
      <c r="D27" s="56">
        <v>0.35</v>
      </c>
      <c r="E27" s="35">
        <f t="shared" si="0"/>
        <v>24.325</v>
      </c>
      <c r="F27" s="125" t="s">
        <v>101</v>
      </c>
      <c r="G27" s="98"/>
    </row>
    <row r="28" spans="1:7" s="20" customFormat="1" ht="12" customHeight="1" hidden="1">
      <c r="A28" s="33" t="s">
        <v>20</v>
      </c>
      <c r="B28" s="34" t="s">
        <v>5</v>
      </c>
      <c r="C28" s="35">
        <v>45</v>
      </c>
      <c r="D28" s="14">
        <v>0.65</v>
      </c>
      <c r="E28" s="35">
        <f t="shared" si="0"/>
        <v>29.25</v>
      </c>
      <c r="F28" s="125"/>
      <c r="G28" s="98"/>
    </row>
    <row r="29" spans="1:7" s="22" customFormat="1" ht="14.25" customHeight="1" hidden="1">
      <c r="A29" s="33" t="s">
        <v>96</v>
      </c>
      <c r="B29" s="34" t="s">
        <v>2</v>
      </c>
      <c r="C29" s="102">
        <v>1</v>
      </c>
      <c r="D29" s="58">
        <v>5.1</v>
      </c>
      <c r="E29" s="102">
        <f t="shared" si="0"/>
        <v>5.1</v>
      </c>
      <c r="F29" s="125"/>
      <c r="G29" s="99"/>
    </row>
    <row r="30" spans="1:7" s="22" customFormat="1" ht="14.25" customHeight="1">
      <c r="A30" s="52" t="s">
        <v>16</v>
      </c>
      <c r="B30" s="10"/>
      <c r="C30" s="31"/>
      <c r="D30" s="14"/>
      <c r="E30" s="35"/>
      <c r="F30" s="125"/>
      <c r="G30" s="99"/>
    </row>
    <row r="31" spans="1:7" s="22" customFormat="1" ht="15.75" customHeight="1" hidden="1">
      <c r="A31" s="33" t="s">
        <v>95</v>
      </c>
      <c r="B31" s="50" t="s">
        <v>5</v>
      </c>
      <c r="C31" s="102">
        <f>315.4/2</f>
        <v>157.7</v>
      </c>
      <c r="D31" s="58">
        <v>1.1</v>
      </c>
      <c r="E31" s="102">
        <f t="shared" si="0"/>
        <v>173.47</v>
      </c>
      <c r="F31" s="125"/>
      <c r="G31" s="99"/>
    </row>
    <row r="32" spans="1:7" s="22" customFormat="1" ht="15.75" customHeight="1">
      <c r="A32" s="33" t="s">
        <v>38</v>
      </c>
      <c r="B32" s="34" t="s">
        <v>5</v>
      </c>
      <c r="C32" s="102">
        <v>15</v>
      </c>
      <c r="D32" s="14">
        <v>0.8</v>
      </c>
      <c r="E32" s="35">
        <f t="shared" si="0"/>
        <v>12</v>
      </c>
      <c r="F32" s="125" t="s">
        <v>101</v>
      </c>
      <c r="G32" s="99"/>
    </row>
    <row r="33" spans="1:7" s="22" customFormat="1" ht="15.75" customHeight="1">
      <c r="A33" s="33" t="s">
        <v>17</v>
      </c>
      <c r="B33" s="34" t="s">
        <v>2</v>
      </c>
      <c r="C33" s="35">
        <v>13</v>
      </c>
      <c r="D33" s="14">
        <v>1.3</v>
      </c>
      <c r="E33" s="35">
        <f t="shared" si="0"/>
        <v>16.900000000000002</v>
      </c>
      <c r="F33" s="125" t="s">
        <v>101</v>
      </c>
      <c r="G33" s="99"/>
    </row>
    <row r="34" spans="1:7" s="22" customFormat="1" ht="15.75" customHeight="1" hidden="1">
      <c r="A34" s="33" t="s">
        <v>30</v>
      </c>
      <c r="B34" s="34" t="s">
        <v>2</v>
      </c>
      <c r="C34" s="35">
        <v>1</v>
      </c>
      <c r="D34" s="14">
        <v>286.2</v>
      </c>
      <c r="E34" s="35">
        <f t="shared" si="0"/>
        <v>286.2</v>
      </c>
      <c r="F34" s="125"/>
      <c r="G34" s="99"/>
    </row>
    <row r="35" spans="1:7" s="20" customFormat="1" ht="15" customHeight="1" hidden="1">
      <c r="A35" s="33" t="s">
        <v>33</v>
      </c>
      <c r="B35" s="34" t="s">
        <v>6</v>
      </c>
      <c r="C35" s="35">
        <v>2604</v>
      </c>
      <c r="D35" s="14">
        <v>0.025</v>
      </c>
      <c r="E35" s="35">
        <f t="shared" si="0"/>
        <v>65.10000000000001</v>
      </c>
      <c r="F35" s="125"/>
      <c r="G35" s="98"/>
    </row>
    <row r="36" spans="1:7" s="20" customFormat="1" ht="14.25" customHeight="1" hidden="1">
      <c r="A36" s="53" t="s">
        <v>18</v>
      </c>
      <c r="B36" s="218"/>
      <c r="C36" s="219"/>
      <c r="D36" s="220"/>
      <c r="E36" s="35"/>
      <c r="F36" s="125"/>
      <c r="G36" s="98"/>
    </row>
    <row r="37" spans="1:7" s="20" customFormat="1" ht="12.75" customHeight="1" hidden="1">
      <c r="A37" s="33" t="s">
        <v>3</v>
      </c>
      <c r="B37" s="34" t="s">
        <v>2</v>
      </c>
      <c r="C37" s="35">
        <v>2</v>
      </c>
      <c r="D37" s="14">
        <v>6</v>
      </c>
      <c r="E37" s="35">
        <f aca="true" t="shared" si="1" ref="E37:E48">C37*D37</f>
        <v>12</v>
      </c>
      <c r="F37" s="125"/>
      <c r="G37" s="98"/>
    </row>
    <row r="38" spans="1:7" s="20" customFormat="1" ht="15" customHeight="1" hidden="1">
      <c r="A38" s="33" t="s">
        <v>58</v>
      </c>
      <c r="B38" s="34" t="s">
        <v>5</v>
      </c>
      <c r="C38" s="35">
        <v>335</v>
      </c>
      <c r="D38" s="14">
        <v>0.6</v>
      </c>
      <c r="E38" s="35">
        <f t="shared" si="1"/>
        <v>201</v>
      </c>
      <c r="F38" s="125"/>
      <c r="G38" s="100"/>
    </row>
    <row r="39" spans="1:7" s="20" customFormat="1" ht="15" customHeight="1" hidden="1">
      <c r="A39" s="33" t="s">
        <v>97</v>
      </c>
      <c r="B39" s="34" t="s">
        <v>2</v>
      </c>
      <c r="C39" s="102">
        <v>0</v>
      </c>
      <c r="D39" s="58">
        <v>1.5</v>
      </c>
      <c r="E39" s="35">
        <f t="shared" si="1"/>
        <v>0</v>
      </c>
      <c r="F39" s="125"/>
      <c r="G39" s="98"/>
    </row>
    <row r="40" spans="1:7" s="20" customFormat="1" ht="13.5" customHeight="1" hidden="1">
      <c r="A40" s="33" t="s">
        <v>31</v>
      </c>
      <c r="B40" s="34" t="s">
        <v>2</v>
      </c>
      <c r="C40" s="35">
        <v>1</v>
      </c>
      <c r="D40" s="14">
        <v>6</v>
      </c>
      <c r="E40" s="35">
        <f t="shared" si="1"/>
        <v>6</v>
      </c>
      <c r="F40" s="125"/>
      <c r="G40" s="98"/>
    </row>
    <row r="41" spans="1:7" s="20" customFormat="1" ht="15" customHeight="1" hidden="1">
      <c r="A41" s="33" t="s">
        <v>68</v>
      </c>
      <c r="B41" s="34" t="s">
        <v>2</v>
      </c>
      <c r="C41" s="35">
        <v>1</v>
      </c>
      <c r="D41" s="14">
        <v>27</v>
      </c>
      <c r="E41" s="35">
        <f t="shared" si="1"/>
        <v>27</v>
      </c>
      <c r="F41" s="125"/>
      <c r="G41" s="98"/>
    </row>
    <row r="42" spans="1:7" s="92" customFormat="1" ht="15">
      <c r="A42" s="53" t="s">
        <v>19</v>
      </c>
      <c r="B42" s="21"/>
      <c r="C42" s="31"/>
      <c r="D42" s="58"/>
      <c r="E42" s="35"/>
      <c r="F42" s="125"/>
      <c r="G42" s="123"/>
    </row>
    <row r="43" spans="1:7" s="20" customFormat="1" ht="10.5" customHeight="1" hidden="1">
      <c r="A43" s="33" t="s">
        <v>32</v>
      </c>
      <c r="B43" s="34" t="s">
        <v>6</v>
      </c>
      <c r="C43" s="35">
        <v>4.2</v>
      </c>
      <c r="D43" s="14">
        <v>1.5</v>
      </c>
      <c r="E43" s="35">
        <f t="shared" si="1"/>
        <v>6.300000000000001</v>
      </c>
      <c r="F43" s="125"/>
      <c r="G43" s="98"/>
    </row>
    <row r="44" spans="1:7" s="92" customFormat="1" ht="12" customHeight="1" hidden="1">
      <c r="A44" s="33" t="s">
        <v>42</v>
      </c>
      <c r="B44" s="50" t="s">
        <v>7</v>
      </c>
      <c r="C44" s="102">
        <v>1</v>
      </c>
      <c r="D44" s="58">
        <v>5</v>
      </c>
      <c r="E44" s="102">
        <f t="shared" si="1"/>
        <v>5</v>
      </c>
      <c r="F44" s="125"/>
      <c r="G44" s="91"/>
    </row>
    <row r="45" spans="1:7" s="92" customFormat="1" ht="24.75" customHeight="1" hidden="1">
      <c r="A45" s="33" t="s">
        <v>43</v>
      </c>
      <c r="B45" s="54" t="s">
        <v>2</v>
      </c>
      <c r="C45" s="35">
        <v>1</v>
      </c>
      <c r="D45" s="14">
        <v>30.7</v>
      </c>
      <c r="E45" s="35">
        <f t="shared" si="1"/>
        <v>30.7</v>
      </c>
      <c r="F45" s="125"/>
      <c r="G45" s="91"/>
    </row>
    <row r="46" spans="1:7" s="92" customFormat="1" ht="12" customHeight="1">
      <c r="A46" s="33" t="s">
        <v>4</v>
      </c>
      <c r="B46" s="59" t="s">
        <v>2</v>
      </c>
      <c r="C46" s="35">
        <v>2</v>
      </c>
      <c r="D46" s="14">
        <v>6.99</v>
      </c>
      <c r="E46" s="35">
        <f t="shared" si="1"/>
        <v>13.98</v>
      </c>
      <c r="F46" s="125" t="s">
        <v>101</v>
      </c>
      <c r="G46" s="91"/>
    </row>
    <row r="47" spans="1:7" s="20" customFormat="1" ht="11.25" customHeight="1" hidden="1">
      <c r="A47" s="33" t="s">
        <v>53</v>
      </c>
      <c r="B47" s="34" t="s">
        <v>54</v>
      </c>
      <c r="C47" s="102">
        <v>10</v>
      </c>
      <c r="D47" s="58">
        <v>0.8</v>
      </c>
      <c r="E47" s="102">
        <f t="shared" si="1"/>
        <v>8</v>
      </c>
      <c r="F47" s="130"/>
      <c r="G47" s="19"/>
    </row>
    <row r="48" spans="1:7" s="20" customFormat="1" ht="11.25" customHeight="1" hidden="1">
      <c r="A48" s="145" t="s">
        <v>55</v>
      </c>
      <c r="B48" s="146" t="s">
        <v>54</v>
      </c>
      <c r="C48" s="35">
        <v>10</v>
      </c>
      <c r="D48" s="14">
        <v>1.3</v>
      </c>
      <c r="E48" s="35">
        <f t="shared" si="1"/>
        <v>13</v>
      </c>
      <c r="F48" s="130"/>
      <c r="G48" s="19"/>
    </row>
    <row r="49" spans="1:7" s="20" customFormat="1" ht="10.5" customHeight="1" hidden="1">
      <c r="A49" s="52" t="s">
        <v>56</v>
      </c>
      <c r="B49" s="10"/>
      <c r="C49" s="31"/>
      <c r="D49" s="14" t="s">
        <v>52</v>
      </c>
      <c r="E49" s="16"/>
      <c r="F49" s="125"/>
      <c r="G49" s="19"/>
    </row>
    <row r="50" spans="1:7" s="20" customFormat="1" ht="10.5" customHeight="1" hidden="1">
      <c r="A50" s="52"/>
      <c r="B50" s="10"/>
      <c r="C50" s="31"/>
      <c r="D50" s="14"/>
      <c r="E50" s="16"/>
      <c r="F50" s="125"/>
      <c r="G50" s="19"/>
    </row>
    <row r="51" spans="1:7" s="20" customFormat="1" ht="10.5" customHeight="1">
      <c r="A51" s="52"/>
      <c r="B51" s="10"/>
      <c r="C51" s="31"/>
      <c r="D51" s="14"/>
      <c r="E51" s="16"/>
      <c r="F51" s="125"/>
      <c r="G51" s="19"/>
    </row>
    <row r="52" spans="1:7" s="20" customFormat="1" ht="11.25" customHeight="1">
      <c r="A52" s="136" t="s">
        <v>35</v>
      </c>
      <c r="B52" s="137"/>
      <c r="C52" s="31"/>
      <c r="D52" s="131"/>
      <c r="E52" s="138">
        <v>20</v>
      </c>
      <c r="F52" s="125" t="s">
        <v>101</v>
      </c>
      <c r="G52" s="19"/>
    </row>
    <row r="53" spans="1:7" s="20" customFormat="1" ht="11.25" customHeight="1">
      <c r="A53" s="23"/>
      <c r="B53" s="10"/>
      <c r="C53" s="31"/>
      <c r="D53" s="14"/>
      <c r="E53" s="16"/>
      <c r="F53" s="125"/>
      <c r="G53" s="19"/>
    </row>
    <row r="54" spans="1:7" s="20" customFormat="1" ht="11.25" customHeight="1">
      <c r="A54" s="23"/>
      <c r="B54" s="10"/>
      <c r="C54" s="31"/>
      <c r="D54" s="14"/>
      <c r="E54" s="16"/>
      <c r="F54" s="125"/>
      <c r="G54" s="19"/>
    </row>
    <row r="55" spans="1:7" ht="27.75" customHeight="1">
      <c r="A55" s="136" t="s">
        <v>98</v>
      </c>
      <c r="B55" s="137"/>
      <c r="C55" s="193"/>
      <c r="D55" s="131"/>
      <c r="E55" s="193">
        <f>E18+E21+E27+E32+E33+E46+E52</f>
        <v>106.20500000000001</v>
      </c>
      <c r="F55" s="76"/>
      <c r="G55" s="101"/>
    </row>
    <row r="56" spans="1:7" s="20" customFormat="1" ht="27.75" customHeight="1">
      <c r="A56" s="136" t="s">
        <v>102</v>
      </c>
      <c r="B56" s="72"/>
      <c r="C56" s="193"/>
      <c r="D56" s="131"/>
      <c r="E56" s="193">
        <v>-79.681</v>
      </c>
      <c r="F56" s="76"/>
      <c r="G56" s="19"/>
    </row>
    <row r="57" spans="1:7" s="20" customFormat="1" ht="27.75" customHeight="1">
      <c r="A57" s="136" t="s">
        <v>103</v>
      </c>
      <c r="B57" s="137"/>
      <c r="C57" s="193"/>
      <c r="D57" s="131"/>
      <c r="E57" s="193">
        <v>84.462</v>
      </c>
      <c r="F57" s="76"/>
      <c r="G57" s="19"/>
    </row>
    <row r="58" spans="1:7" ht="27.75" customHeight="1">
      <c r="A58" s="114" t="s">
        <v>99</v>
      </c>
      <c r="B58" s="115"/>
      <c r="C58" s="194"/>
      <c r="D58" s="116"/>
      <c r="E58" s="117">
        <f>E55-E56-E57</f>
        <v>101.42400000000002</v>
      </c>
      <c r="F58" s="117"/>
      <c r="G58" s="95"/>
    </row>
    <row r="59" spans="1:8" s="119" customFormat="1" ht="27.75" customHeight="1">
      <c r="A59" s="114" t="s">
        <v>100</v>
      </c>
      <c r="B59" s="189"/>
      <c r="C59" s="190"/>
      <c r="D59" s="191"/>
      <c r="E59" s="240">
        <f>E58/12/H1*1000</f>
        <v>3.31633053441105</v>
      </c>
      <c r="F59" s="192"/>
      <c r="G59" s="118"/>
      <c r="H59" s="119">
        <v>3.3</v>
      </c>
    </row>
    <row r="60" spans="1:6" s="97" customFormat="1" ht="24" customHeight="1">
      <c r="A60" s="110" t="s">
        <v>79</v>
      </c>
      <c r="B60" s="237" t="s">
        <v>80</v>
      </c>
      <c r="C60" s="237"/>
      <c r="D60" s="237"/>
      <c r="E60" s="237"/>
      <c r="F60" s="238"/>
    </row>
    <row r="61" spans="1:6" s="105" customFormat="1" ht="15">
      <c r="A61" s="111" t="s">
        <v>81</v>
      </c>
      <c r="B61" s="239"/>
      <c r="C61" s="239"/>
      <c r="D61" s="239"/>
      <c r="E61" s="112" t="s">
        <v>82</v>
      </c>
      <c r="F61" s="113" t="s">
        <v>83</v>
      </c>
    </row>
    <row r="62" spans="1:6" s="105" customFormat="1" ht="15">
      <c r="A62" s="111" t="s">
        <v>84</v>
      </c>
      <c r="B62" s="239"/>
      <c r="C62" s="239"/>
      <c r="D62" s="239"/>
      <c r="E62" s="112" t="s">
        <v>82</v>
      </c>
      <c r="F62" s="113" t="s">
        <v>83</v>
      </c>
    </row>
    <row r="63" spans="1:6" ht="12.75">
      <c r="A63" s="89"/>
      <c r="B63" s="89"/>
      <c r="C63" s="89"/>
      <c r="D63" s="89"/>
      <c r="E63" s="89"/>
      <c r="F63" s="89"/>
    </row>
    <row r="64" spans="1:6" ht="18.75" customHeight="1">
      <c r="A64" s="89"/>
      <c r="B64" s="89"/>
      <c r="C64" s="89"/>
      <c r="D64" s="89"/>
      <c r="E64" s="89"/>
      <c r="F64" s="89"/>
    </row>
    <row r="65" spans="1:6" ht="18.75" customHeight="1">
      <c r="A65" s="89"/>
      <c r="B65" s="89"/>
      <c r="C65" s="89"/>
      <c r="D65" s="89"/>
      <c r="E65" s="89"/>
      <c r="F65" s="89"/>
    </row>
    <row r="66" s="106" customFormat="1" ht="18" customHeight="1"/>
    <row r="67" s="105" customFormat="1" ht="90" customHeight="1"/>
    <row r="68" s="105" customFormat="1" ht="93.75" customHeight="1">
      <c r="C68" s="107"/>
    </row>
    <row r="69" s="105" customFormat="1" ht="54.75" customHeight="1"/>
    <row r="70" s="105" customFormat="1" ht="48" customHeight="1"/>
    <row r="71" s="105" customFormat="1" ht="15" customHeight="1"/>
    <row r="72" s="105" customFormat="1" ht="15">
      <c r="F72" s="132"/>
    </row>
    <row r="73" spans="1:6" ht="12.75">
      <c r="A73" s="89"/>
      <c r="B73" s="89"/>
      <c r="C73" s="89"/>
      <c r="D73" s="89"/>
      <c r="E73" s="89"/>
      <c r="F73" s="132"/>
    </row>
    <row r="74" spans="1:6" ht="12.75">
      <c r="A74" s="89"/>
      <c r="B74" s="89"/>
      <c r="C74" s="89"/>
      <c r="D74" s="89"/>
      <c r="E74" s="89"/>
      <c r="F74" s="132"/>
    </row>
    <row r="75" spans="1:6" ht="12.75">
      <c r="A75" s="89"/>
      <c r="B75" s="89"/>
      <c r="C75" s="89"/>
      <c r="D75" s="89"/>
      <c r="E75" s="89"/>
      <c r="F75" s="132"/>
    </row>
    <row r="76" spans="1:2" ht="12.75">
      <c r="A76" s="89"/>
      <c r="B76" s="108"/>
    </row>
    <row r="77" spans="1:6" ht="12.75">
      <c r="A77" s="97"/>
      <c r="B77" s="104"/>
      <c r="C77" s="109"/>
      <c r="F77" s="134"/>
    </row>
    <row r="78" spans="1:2" ht="12.75">
      <c r="A78" s="89"/>
      <c r="B78" s="108"/>
    </row>
    <row r="79" spans="1:2" ht="12.75">
      <c r="A79" s="89"/>
      <c r="B79" s="108"/>
    </row>
    <row r="80" spans="1:2" ht="12.75">
      <c r="A80" s="89"/>
      <c r="B80" s="108"/>
    </row>
    <row r="81" spans="1:2" ht="12.75">
      <c r="A81" s="89"/>
      <c r="B81" s="108"/>
    </row>
    <row r="82" spans="1:5" ht="17.25" customHeight="1">
      <c r="A82" s="89"/>
      <c r="C82" s="82"/>
      <c r="D82" s="82"/>
      <c r="E82" s="82"/>
    </row>
    <row r="83" spans="1:2" ht="12.75">
      <c r="A83" s="89"/>
      <c r="B83" s="108"/>
    </row>
    <row r="84" spans="1:2" ht="12.75">
      <c r="A84" s="89"/>
      <c r="B84" s="108"/>
    </row>
    <row r="85" spans="1:2" ht="12.75">
      <c r="A85" s="89"/>
      <c r="B85" s="108"/>
    </row>
    <row r="86" spans="1:2" ht="12.75">
      <c r="A86" s="89"/>
      <c r="B86" s="108"/>
    </row>
    <row r="87" spans="1:2" ht="12.75">
      <c r="A87" s="89"/>
      <c r="B87" s="108"/>
    </row>
    <row r="88" spans="1:2" ht="12.75">
      <c r="A88" s="89"/>
      <c r="B88" s="108"/>
    </row>
    <row r="89" spans="1:2" ht="12.75">
      <c r="A89" s="89"/>
      <c r="B89" s="108"/>
    </row>
    <row r="90" spans="1:2" ht="12.75">
      <c r="A90" s="89"/>
      <c r="B90" s="108"/>
    </row>
    <row r="91" spans="1:2" ht="12.75">
      <c r="A91" s="89"/>
      <c r="B91" s="108"/>
    </row>
    <row r="92" spans="1:2" ht="12.75">
      <c r="A92" s="89"/>
      <c r="B92" s="108"/>
    </row>
    <row r="93" spans="1:2" ht="12.75">
      <c r="A93" s="89"/>
      <c r="B93" s="108"/>
    </row>
    <row r="94" spans="1:2" ht="12.75">
      <c r="A94" s="89"/>
      <c r="B94" s="108"/>
    </row>
    <row r="95" spans="1:2" ht="12.75">
      <c r="A95" s="89"/>
      <c r="B95" s="108"/>
    </row>
    <row r="96" spans="1:2" ht="12.75">
      <c r="A96" s="89"/>
      <c r="B96" s="108"/>
    </row>
    <row r="97" spans="1:2" ht="12.75">
      <c r="A97" s="89"/>
      <c r="B97" s="108"/>
    </row>
    <row r="98" spans="1:2" ht="12.75">
      <c r="A98" s="89"/>
      <c r="B98" s="108"/>
    </row>
    <row r="99" spans="1:2" ht="12.75">
      <c r="A99" s="89"/>
      <c r="B99" s="108"/>
    </row>
    <row r="100" spans="1:2" ht="12.75">
      <c r="A100" s="89"/>
      <c r="B100" s="108"/>
    </row>
    <row r="101" spans="1:2" ht="12.75">
      <c r="A101" s="89"/>
      <c r="B101" s="108"/>
    </row>
    <row r="102" spans="1:2" ht="12.75">
      <c r="A102" s="89"/>
      <c r="B102" s="108"/>
    </row>
    <row r="103" spans="1:2" ht="12.75">
      <c r="A103" s="89"/>
      <c r="B103" s="108"/>
    </row>
    <row r="104" spans="1:2" ht="12.75">
      <c r="A104" s="89"/>
      <c r="B104" s="108"/>
    </row>
    <row r="105" spans="1:2" ht="12.75">
      <c r="A105" s="89"/>
      <c r="B105" s="108"/>
    </row>
    <row r="106" spans="1:2" ht="12.75">
      <c r="A106" s="89"/>
      <c r="B106" s="108"/>
    </row>
    <row r="107" spans="1:2" ht="12.75">
      <c r="A107" s="89"/>
      <c r="B107" s="108"/>
    </row>
    <row r="108" spans="1:2" ht="12.75">
      <c r="A108" s="89"/>
      <c r="B108" s="108"/>
    </row>
    <row r="109" spans="1:2" ht="12.75">
      <c r="A109" s="89"/>
      <c r="B109" s="108"/>
    </row>
    <row r="110" spans="1:2" ht="12.75">
      <c r="A110" s="89"/>
      <c r="B110" s="108"/>
    </row>
    <row r="111" spans="1:2" ht="12.75">
      <c r="A111" s="89"/>
      <c r="B111" s="108"/>
    </row>
    <row r="112" spans="1:2" ht="12.75">
      <c r="A112" s="89"/>
      <c r="B112" s="108"/>
    </row>
    <row r="113" spans="1:2" ht="12.75">
      <c r="A113" s="89"/>
      <c r="B113" s="108"/>
    </row>
    <row r="114" spans="1:2" ht="12.75">
      <c r="A114" s="89"/>
      <c r="B114" s="108"/>
    </row>
    <row r="115" spans="1:2" ht="12.75">
      <c r="A115" s="89"/>
      <c r="B115" s="108"/>
    </row>
    <row r="116" spans="1:2" ht="12.75">
      <c r="A116" s="89"/>
      <c r="B116" s="108"/>
    </row>
    <row r="117" spans="1:2" ht="12.75">
      <c r="A117" s="89"/>
      <c r="B117" s="108"/>
    </row>
    <row r="118" spans="1:2" ht="12.75">
      <c r="A118" s="89"/>
      <c r="B118" s="108"/>
    </row>
    <row r="119" spans="1:2" ht="12.75">
      <c r="A119" s="89"/>
      <c r="B119" s="108"/>
    </row>
    <row r="120" spans="1:2" ht="12.75">
      <c r="A120" s="89"/>
      <c r="B120" s="108"/>
    </row>
    <row r="121" spans="1:2" ht="12.75">
      <c r="A121" s="89"/>
      <c r="B121" s="108"/>
    </row>
    <row r="122" spans="1:2" ht="12.75">
      <c r="A122" s="89"/>
      <c r="B122" s="108"/>
    </row>
    <row r="123" spans="1:2" ht="12.75">
      <c r="A123" s="89"/>
      <c r="B123" s="108"/>
    </row>
    <row r="124" spans="1:2" ht="12.75">
      <c r="A124" s="89"/>
      <c r="B124" s="108"/>
    </row>
    <row r="125" spans="1:2" ht="12.75">
      <c r="A125" s="89"/>
      <c r="B125" s="108"/>
    </row>
    <row r="126" spans="1:2" ht="12.75">
      <c r="A126" s="89"/>
      <c r="B126" s="108"/>
    </row>
    <row r="127" spans="1:2" ht="12.75">
      <c r="A127" s="89"/>
      <c r="B127" s="108"/>
    </row>
    <row r="128" spans="1:2" ht="12.75">
      <c r="A128" s="89"/>
      <c r="B128" s="108"/>
    </row>
    <row r="129" spans="1:2" ht="12.75">
      <c r="A129" s="89"/>
      <c r="B129" s="108"/>
    </row>
    <row r="130" spans="1:2" ht="12.75">
      <c r="A130" s="89"/>
      <c r="B130" s="108"/>
    </row>
    <row r="131" spans="1:2" ht="12.75">
      <c r="A131" s="89"/>
      <c r="B131" s="108"/>
    </row>
    <row r="132" spans="1:2" ht="12.75">
      <c r="A132" s="89"/>
      <c r="B132" s="108"/>
    </row>
    <row r="133" spans="1:2" ht="12.75">
      <c r="A133" s="89"/>
      <c r="B133" s="108"/>
    </row>
    <row r="134" spans="1:2" ht="12.75">
      <c r="A134" s="89"/>
      <c r="B134" s="108"/>
    </row>
    <row r="135" spans="1:2" ht="12.75">
      <c r="A135" s="89"/>
      <c r="B135" s="108"/>
    </row>
    <row r="136" spans="1:2" ht="12.75">
      <c r="A136" s="89"/>
      <c r="B136" s="108"/>
    </row>
    <row r="137" spans="1:2" ht="12.75">
      <c r="A137" s="89"/>
      <c r="B137" s="108"/>
    </row>
    <row r="138" spans="1:2" ht="12.75">
      <c r="A138" s="89"/>
      <c r="B138" s="108"/>
    </row>
    <row r="139" spans="1:2" ht="12.75">
      <c r="A139" s="89"/>
      <c r="B139" s="108"/>
    </row>
    <row r="140" spans="1:2" ht="12.75">
      <c r="A140" s="89"/>
      <c r="B140" s="108"/>
    </row>
    <row r="141" spans="1:2" ht="12.75">
      <c r="A141" s="89"/>
      <c r="B141" s="108"/>
    </row>
    <row r="142" spans="1:2" ht="12.75">
      <c r="A142" s="89"/>
      <c r="B142" s="108"/>
    </row>
    <row r="143" spans="1:2" ht="12.75">
      <c r="A143" s="89"/>
      <c r="B143" s="108"/>
    </row>
    <row r="144" spans="1:2" ht="12.75">
      <c r="A144" s="89"/>
      <c r="B144" s="108"/>
    </row>
    <row r="145" spans="1:2" ht="12.75">
      <c r="A145" s="89"/>
      <c r="B145" s="108"/>
    </row>
    <row r="146" spans="1:2" ht="12.75">
      <c r="A146" s="89"/>
      <c r="B146" s="108"/>
    </row>
    <row r="147" spans="1:2" ht="12.75">
      <c r="A147" s="89"/>
      <c r="B147" s="108"/>
    </row>
    <row r="148" spans="1:2" ht="12.75">
      <c r="A148" s="89"/>
      <c r="B148" s="108"/>
    </row>
    <row r="149" spans="1:2" ht="12.75">
      <c r="A149" s="89"/>
      <c r="B149" s="108"/>
    </row>
    <row r="150" spans="1:2" ht="12.75">
      <c r="A150" s="89"/>
      <c r="B150" s="108"/>
    </row>
    <row r="151" spans="1:2" ht="12.75">
      <c r="A151" s="89"/>
      <c r="B151" s="108"/>
    </row>
    <row r="152" spans="1:2" ht="12.75">
      <c r="A152" s="89"/>
      <c r="B152" s="108"/>
    </row>
    <row r="153" spans="1:2" ht="12.75">
      <c r="A153" s="89"/>
      <c r="B153" s="108"/>
    </row>
    <row r="154" spans="1:2" ht="12.75">
      <c r="A154" s="89"/>
      <c r="B154" s="108"/>
    </row>
    <row r="155" spans="1:2" ht="12.75">
      <c r="A155" s="89"/>
      <c r="B155" s="108"/>
    </row>
    <row r="156" spans="1:2" ht="12.75">
      <c r="A156" s="89"/>
      <c r="B156" s="108"/>
    </row>
    <row r="157" spans="1:2" ht="12.75">
      <c r="A157" s="89"/>
      <c r="B157" s="108"/>
    </row>
    <row r="158" spans="1:2" ht="12.75">
      <c r="A158" s="89"/>
      <c r="B158" s="108"/>
    </row>
    <row r="159" spans="1:2" ht="12.75">
      <c r="A159" s="89"/>
      <c r="B159" s="108"/>
    </row>
    <row r="160" spans="1:2" ht="12.75">
      <c r="A160" s="89"/>
      <c r="B160" s="108"/>
    </row>
    <row r="161" spans="1:2" ht="12.75">
      <c r="A161" s="89"/>
      <c r="B161" s="108"/>
    </row>
    <row r="162" spans="1:2" ht="12.75">
      <c r="A162" s="89"/>
      <c r="B162" s="108"/>
    </row>
    <row r="163" spans="1:2" ht="12.75">
      <c r="A163" s="89"/>
      <c r="B163" s="108"/>
    </row>
    <row r="164" spans="1:2" ht="12.75">
      <c r="A164" s="89"/>
      <c r="B164" s="108"/>
    </row>
    <row r="165" spans="1:2" ht="12.75">
      <c r="A165" s="89"/>
      <c r="B165" s="108"/>
    </row>
    <row r="166" spans="1:2" ht="12.75">
      <c r="A166" s="89"/>
      <c r="B166" s="108"/>
    </row>
    <row r="167" spans="1:2" ht="12.75">
      <c r="A167" s="89"/>
      <c r="B167" s="108"/>
    </row>
    <row r="168" spans="1:2" ht="12.75">
      <c r="A168" s="89"/>
      <c r="B168" s="108"/>
    </row>
    <row r="169" spans="1:2" ht="12.75">
      <c r="A169" s="89"/>
      <c r="B169" s="108"/>
    </row>
    <row r="170" spans="1:2" ht="12.75">
      <c r="A170" s="89"/>
      <c r="B170" s="108"/>
    </row>
    <row r="171" spans="1:2" ht="12.75">
      <c r="A171" s="89"/>
      <c r="B171" s="108"/>
    </row>
    <row r="172" spans="1:2" ht="12.75">
      <c r="A172" s="89"/>
      <c r="B172" s="108"/>
    </row>
    <row r="173" spans="1:2" ht="12.75">
      <c r="A173" s="89"/>
      <c r="B173" s="108"/>
    </row>
    <row r="174" spans="1:2" ht="12.75">
      <c r="A174" s="89"/>
      <c r="B174" s="108"/>
    </row>
    <row r="175" spans="1:2" ht="12.75">
      <c r="A175" s="89"/>
      <c r="B175" s="108"/>
    </row>
    <row r="176" spans="1:2" ht="12.75">
      <c r="A176" s="89"/>
      <c r="B176" s="108"/>
    </row>
    <row r="177" spans="1:2" ht="12.75">
      <c r="A177" s="89"/>
      <c r="B177" s="108"/>
    </row>
    <row r="178" spans="1:2" ht="12.75">
      <c r="A178" s="89"/>
      <c r="B178" s="108"/>
    </row>
    <row r="179" spans="1:2" ht="12.75">
      <c r="A179" s="89"/>
      <c r="B179" s="108"/>
    </row>
    <row r="180" spans="1:2" ht="12.75">
      <c r="A180" s="89"/>
      <c r="B180" s="108"/>
    </row>
    <row r="181" spans="1:2" ht="12.75">
      <c r="A181" s="89"/>
      <c r="B181" s="108"/>
    </row>
    <row r="182" spans="1:2" ht="12.75">
      <c r="A182" s="89"/>
      <c r="B182" s="108"/>
    </row>
    <row r="183" spans="1:2" ht="12.75">
      <c r="A183" s="89"/>
      <c r="B183" s="108"/>
    </row>
    <row r="184" spans="1:2" ht="12.75">
      <c r="A184" s="89"/>
      <c r="B184" s="108"/>
    </row>
    <row r="185" spans="1:2" ht="12.75">
      <c r="A185" s="89"/>
      <c r="B185" s="108"/>
    </row>
    <row r="186" spans="1:2" ht="12.75">
      <c r="A186" s="89"/>
      <c r="B186" s="108"/>
    </row>
    <row r="187" spans="1:2" ht="12.75">
      <c r="A187" s="89"/>
      <c r="B187" s="108"/>
    </row>
    <row r="188" spans="1:2" ht="12.75">
      <c r="A188" s="89"/>
      <c r="B188" s="108"/>
    </row>
    <row r="189" spans="1:2" ht="12.75">
      <c r="A189" s="89"/>
      <c r="B189" s="108"/>
    </row>
    <row r="190" spans="1:2" ht="12.75">
      <c r="A190" s="89"/>
      <c r="B190" s="108"/>
    </row>
    <row r="191" spans="1:2" ht="12.75">
      <c r="A191" s="89"/>
      <c r="B191" s="108"/>
    </row>
    <row r="192" spans="1:2" ht="12.75">
      <c r="A192" s="89"/>
      <c r="B192" s="108"/>
    </row>
    <row r="193" spans="1:2" ht="12.75">
      <c r="A193" s="89"/>
      <c r="B193" s="108"/>
    </row>
    <row r="194" spans="1:2" ht="12.75">
      <c r="A194" s="89"/>
      <c r="B194" s="108"/>
    </row>
    <row r="195" spans="1:2" ht="12.75">
      <c r="A195" s="89"/>
      <c r="B195" s="108"/>
    </row>
    <row r="196" spans="1:2" ht="12.75">
      <c r="A196" s="89"/>
      <c r="B196" s="108"/>
    </row>
  </sheetData>
  <sheetProtection/>
  <autoFilter ref="A11:F56"/>
  <mergeCells count="13">
    <mergeCell ref="B60:F60"/>
    <mergeCell ref="B61:D61"/>
    <mergeCell ref="B62:D62"/>
    <mergeCell ref="B26:D26"/>
    <mergeCell ref="B36:D36"/>
    <mergeCell ref="A6:F6"/>
    <mergeCell ref="B7:E7"/>
    <mergeCell ref="A8:F8"/>
    <mergeCell ref="A1:F1"/>
    <mergeCell ref="A3:F3"/>
    <mergeCell ref="A4:F4"/>
    <mergeCell ref="A2:F2"/>
    <mergeCell ref="A5:F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2014-01-23T06:23:14Z</cp:lastPrinted>
  <dcterms:created xsi:type="dcterms:W3CDTF">2009-09-09T03:37:05Z</dcterms:created>
  <dcterms:modified xsi:type="dcterms:W3CDTF">2014-01-23T06:29:24Z</dcterms:modified>
  <cp:category/>
  <cp:version/>
  <cp:contentType/>
  <cp:contentStatus/>
</cp:coreProperties>
</file>