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410" activeTab="1"/>
  </bookViews>
  <sheets>
    <sheet name="предложения" sheetId="1" r:id="rId1"/>
    <sheet name="план" sheetId="2" r:id="rId2"/>
  </sheets>
  <definedNames>
    <definedName name="_xlnm._FilterDatabase" localSheetId="1" hidden="1">'план'!$A$11:$F$53</definedName>
    <definedName name="_xlnm._FilterDatabase" localSheetId="0" hidden="1">'предложения'!$A$9:$G$45</definedName>
    <definedName name="_xlnm.Print_Area" localSheetId="0">'предложения'!$A$1:$G$69</definedName>
  </definedNames>
  <calcPr fullCalcOnLoad="1"/>
</workbook>
</file>

<file path=xl/sharedStrings.xml><?xml version="1.0" encoding="utf-8"?>
<sst xmlns="http://schemas.openxmlformats.org/spreadsheetml/2006/main" count="215" uniqueCount="98">
  <si>
    <t>наименование работ</t>
  </si>
  <si>
    <t>примечание</t>
  </si>
  <si>
    <t>шт</t>
  </si>
  <si>
    <t>пм</t>
  </si>
  <si>
    <t>м2</t>
  </si>
  <si>
    <t>замена осветительной проводки (подвал)</t>
  </si>
  <si>
    <t>СТРОИТЕЛЬНЫЕ КОНСТРУКЦИИ:</t>
  </si>
  <si>
    <t>Фасады</t>
  </si>
  <si>
    <t>Кровля</t>
  </si>
  <si>
    <t>ремонт  козырька</t>
  </si>
  <si>
    <t>Лестничная клетка</t>
  </si>
  <si>
    <t>ремонт ж/б кровли</t>
  </si>
  <si>
    <t>САНТЕХОБОРУДОВАНИЕ:</t>
  </si>
  <si>
    <t>Х/г водоснабжение:</t>
  </si>
  <si>
    <t>Отопление:</t>
  </si>
  <si>
    <t>ЭЛЕКТРООБОРУДОВАНИЕ:</t>
  </si>
  <si>
    <t>БЛАГОУСТРОЙСТВО:</t>
  </si>
  <si>
    <t>ПРЕДЛОЖЕНИЯ</t>
  </si>
  <si>
    <t>Начальник производственно-технического отдела</t>
  </si>
  <si>
    <t xml:space="preserve">цена единицы, тыс.руб </t>
  </si>
  <si>
    <t>(подпись)</t>
  </si>
  <si>
    <t>( Ф.И.О.)</t>
  </si>
  <si>
    <t>На основании актов  осмотра представлен перечень мероприятий и объемов работ по устранению дефектов с указанием ориентировочной стоимости работ.</t>
  </si>
  <si>
    <t>Общество с ограниченной ответственностью         "Инком-С"</t>
  </si>
  <si>
    <t>ед.изм.</t>
  </si>
  <si>
    <t>объем</t>
  </si>
  <si>
    <t>пм/шт</t>
  </si>
  <si>
    <t>ремонт ж/б пола в тамбуре</t>
  </si>
  <si>
    <t xml:space="preserve">ремонт крыльца  </t>
  </si>
  <si>
    <t>установка  приборов учета</t>
  </si>
  <si>
    <t>установка  коллективного(общедомового) УУ и ПУ</t>
  </si>
  <si>
    <t>ремонт примыканий</t>
  </si>
  <si>
    <t>смена рубильника</t>
  </si>
  <si>
    <t>освещение тамбура</t>
  </si>
  <si>
    <t>1 тамбур</t>
  </si>
  <si>
    <t>ремонт входов в подъезд (асфальт)</t>
  </si>
  <si>
    <t>изготовление энергетического паспорта дома</t>
  </si>
  <si>
    <t>непредвиденные расходы</t>
  </si>
  <si>
    <t>ремонт балконов (разрушение до 50%)</t>
  </si>
  <si>
    <t>вид ремонта</t>
  </si>
  <si>
    <t>дата выдачи документа</t>
  </si>
  <si>
    <t>документ получил</t>
  </si>
  <si>
    <t>ВНИМАНИЕ!</t>
  </si>
  <si>
    <t>изоляция розлива</t>
  </si>
  <si>
    <t>по адресу:</t>
  </si>
  <si>
    <t>ТР</t>
  </si>
  <si>
    <t>КР</t>
  </si>
  <si>
    <t>С</t>
  </si>
  <si>
    <t>работы, относящиеся к капитальному ремонту</t>
  </si>
  <si>
    <t>работы, рекомендованные  выполнять в первую очередь</t>
  </si>
  <si>
    <t>Условные обозначения:</t>
  </si>
  <si>
    <t xml:space="preserve">работы по содержанию </t>
  </si>
  <si>
    <t>спиливание  дерева</t>
  </si>
  <si>
    <t>замена силовой эл. проводки  по подвалу</t>
  </si>
  <si>
    <t>установка светильника  на л/кл</t>
  </si>
  <si>
    <t>80/8</t>
  </si>
  <si>
    <t>освещение входных узлов</t>
  </si>
  <si>
    <t>ул. Транспортная,67 (5-12) под.</t>
  </si>
  <si>
    <t>восстановление поверхности венткоробов</t>
  </si>
  <si>
    <t xml:space="preserve"> ориентировочная стоимость работ, тыс.руб</t>
  </si>
  <si>
    <t xml:space="preserve">для  формирования плана текущего и капитального ремонтов многоквартирного дома </t>
  </si>
  <si>
    <t>замена   ВРУ</t>
  </si>
  <si>
    <t>ИТОГО по текущему ремонту:</t>
  </si>
  <si>
    <t>ИТОГО по капитальному  ремонту:</t>
  </si>
  <si>
    <t>работы, относящиеся к текущему ремонту</t>
  </si>
  <si>
    <t>Приложение №1</t>
  </si>
  <si>
    <t xml:space="preserve"> общего собрания собственников помещений</t>
  </si>
  <si>
    <t xml:space="preserve"> в многоквартирном доме</t>
  </si>
  <si>
    <t>Утверждено собственниками МКД***</t>
  </si>
  <si>
    <t>***</t>
  </si>
  <si>
    <t>напротив выбранной работы написать "утверждено", в остальных случаях поставить прочерк</t>
  </si>
  <si>
    <t>Председатель собрания</t>
  </si>
  <si>
    <t>(</t>
  </si>
  <si>
    <t>)</t>
  </si>
  <si>
    <t>Секретарь собрания</t>
  </si>
  <si>
    <r>
      <t xml:space="preserve">        Предложения</t>
    </r>
    <r>
      <rPr>
        <sz val="11"/>
        <color indexed="8"/>
        <rFont val="Arial"/>
        <family val="2"/>
      </rPr>
      <t xml:space="preserve"> составлены на основании актов осмотра многоквартирного дома с указанием </t>
    </r>
    <r>
      <rPr>
        <b/>
        <i/>
        <u val="single"/>
        <sz val="11"/>
        <color indexed="8"/>
        <rFont val="Arial"/>
        <family val="2"/>
      </rPr>
      <t>ориентировочной</t>
    </r>
    <r>
      <rPr>
        <sz val="11"/>
        <color indexed="8"/>
        <rFont val="Arial"/>
        <family val="2"/>
      </rPr>
      <t xml:space="preserve"> стоимости всех работ.                                                                                                                                    Размер платы (тариф) по текущему и капитальному ремонтам указан из расчета 100% от предложенных работ.                                                                                                                                                                                     В случае утверждения собственниками планов в ином объеме, размер платы (тариф)  должен быть пересчитан согласно перечню утвержденных работ.                                                                                          Расчет производится следующим образом:                                                                                                                                                                                                              </t>
    </r>
  </si>
  <si>
    <t>Σ утвержденных работ :  S жилых помещений  : 12 месяцев</t>
  </si>
  <si>
    <t xml:space="preserve">        В Предложениях  управляющей компании указаны, в том числе приоритетные виды работ, проведение которых и их финансирование должны быть утверждены на следующий год в обязательном порядке, поскольку их не выполнение может угрожать наступлением неблагоприятных последствий, в том числе в виде причинения ущерба имуществу, жизни и здоровью людей.                                         Обращаем Ваше внимание, что тарифы должны  быть достаточными для выполнения запланированных работ по ремонту общедомового имущества в доме, принадлежащего Вам на правах долевой собственности.</t>
  </si>
  <si>
    <t>ПЛАН</t>
  </si>
  <si>
    <t>6,8,9,10,12 под.</t>
  </si>
  <si>
    <t>установка решеток на слуховые окна</t>
  </si>
  <si>
    <t>изоляция г/водоснабжения</t>
  </si>
  <si>
    <t>кв.172</t>
  </si>
  <si>
    <t xml:space="preserve">ремонт швов  </t>
  </si>
  <si>
    <t>А.Ю. Лопухова</t>
  </si>
  <si>
    <t>на 2014 год</t>
  </si>
  <si>
    <t>90/8 пм/шт</t>
  </si>
  <si>
    <t>аварийные</t>
  </si>
  <si>
    <t>к протоколу  №      от                        г.</t>
  </si>
  <si>
    <t xml:space="preserve">утверждено </t>
  </si>
  <si>
    <t>ремонт швов  (кв.172)</t>
  </si>
  <si>
    <t xml:space="preserve">ремонт отмостки в арке у 5 под. (асфальт+ бортовой камень) </t>
  </si>
  <si>
    <t xml:space="preserve"> текущего  ремонта многоквартирного дома </t>
  </si>
  <si>
    <t>ИТОГО :</t>
  </si>
  <si>
    <t>Сумма  для расчета тарифа на 2014 г.</t>
  </si>
  <si>
    <t>ТАРИФ :</t>
  </si>
  <si>
    <t>Остаток  денежных средств  по статье текущий ремонт на 31.10.2013 г.:</t>
  </si>
  <si>
    <t>Остаток  денежных средств  по статье капитальный ремонт  на 31.10.2013 г.: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</si>
</sst>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  <numFmt numFmtId="173" formatCode="#,##0.00&quot;р.&quot;"/>
  </numFmts>
  <fonts count="58"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b/>
      <sz val="10"/>
      <color indexed="14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8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 Cyr"/>
      <family val="0"/>
    </font>
    <font>
      <sz val="10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sz val="12"/>
      <name val="Arial Cyr"/>
      <family val="0"/>
    </font>
    <font>
      <i/>
      <sz val="12"/>
      <name val="Arial Cyr"/>
      <family val="0"/>
    </font>
    <font>
      <sz val="9"/>
      <name val="Arial"/>
      <family val="2"/>
    </font>
    <font>
      <sz val="9"/>
      <name val="Arial Cyr"/>
      <family val="0"/>
    </font>
    <font>
      <b/>
      <sz val="9"/>
      <name val="Arial Cyr"/>
      <family val="0"/>
    </font>
    <font>
      <b/>
      <i/>
      <sz val="9"/>
      <name val="Arial"/>
      <family val="2"/>
    </font>
    <font>
      <b/>
      <i/>
      <sz val="18"/>
      <name val="Arial Cyr"/>
      <family val="0"/>
    </font>
    <font>
      <sz val="18"/>
      <name val="Arial Cyr"/>
      <family val="0"/>
    </font>
    <font>
      <b/>
      <i/>
      <sz val="14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b/>
      <i/>
      <sz val="12"/>
      <name val="Arial Cyr"/>
      <family val="0"/>
    </font>
    <font>
      <b/>
      <i/>
      <u val="single"/>
      <sz val="14"/>
      <name val="Arial Cyr"/>
      <family val="0"/>
    </font>
    <font>
      <b/>
      <sz val="11"/>
      <name val="Arial Cyr"/>
      <family val="0"/>
    </font>
    <font>
      <b/>
      <u val="single"/>
      <sz val="10"/>
      <name val="Arial Cyr"/>
      <family val="0"/>
    </font>
    <font>
      <b/>
      <sz val="8"/>
      <name val="Arial Cyr"/>
      <family val="0"/>
    </font>
    <font>
      <sz val="14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i/>
      <u val="single"/>
      <sz val="11"/>
      <color indexed="8"/>
      <name val="Arial"/>
      <family val="2"/>
    </font>
    <font>
      <i/>
      <sz val="9"/>
      <name val="Arial"/>
      <family val="2"/>
    </font>
    <font>
      <b/>
      <i/>
      <sz val="1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1" fillId="0" borderId="0">
      <alignment/>
      <protection/>
    </xf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4" borderId="0" applyNumberFormat="0" applyBorder="0" applyAlignment="0" applyProtection="0"/>
  </cellStyleXfs>
  <cellXfs count="249">
    <xf numFmtId="0" fontId="0" fillId="0" borderId="0" xfId="0" applyAlignment="1">
      <alignment/>
    </xf>
    <xf numFmtId="0" fontId="1" fillId="0" borderId="0" xfId="52">
      <alignment/>
      <protection/>
    </xf>
    <xf numFmtId="0" fontId="1" fillId="0" borderId="0" xfId="52" applyBorder="1">
      <alignment/>
      <protection/>
    </xf>
    <xf numFmtId="0" fontId="2" fillId="0" borderId="0" xfId="52" applyFont="1" applyBorder="1" applyAlignment="1">
      <alignment vertical="center" wrapText="1"/>
      <protection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/>
    </xf>
    <xf numFmtId="0" fontId="12" fillId="0" borderId="0" xfId="52" applyFont="1" applyFill="1" applyBorder="1" applyAlignment="1">
      <alignment horizontal="left"/>
      <protection/>
    </xf>
    <xf numFmtId="0" fontId="0" fillId="0" borderId="0" xfId="0" applyFont="1" applyFill="1" applyAlignment="1">
      <alignment horizontal="left"/>
    </xf>
    <xf numFmtId="0" fontId="8" fillId="0" borderId="0" xfId="0" applyFont="1" applyAlignment="1">
      <alignment/>
    </xf>
    <xf numFmtId="0" fontId="3" fillId="0" borderId="0" xfId="52" applyFont="1" applyBorder="1" applyAlignment="1" quotePrefix="1">
      <alignment horizontal="center" vertical="center" wrapText="1"/>
      <protection/>
    </xf>
    <xf numFmtId="0" fontId="0" fillId="0" borderId="0" xfId="0" applyFont="1" applyAlignment="1">
      <alignment vertical="center" wrapText="1"/>
    </xf>
    <xf numFmtId="0" fontId="13" fillId="0" borderId="0" xfId="52" applyFont="1" applyBorder="1">
      <alignment/>
      <protection/>
    </xf>
    <xf numFmtId="0" fontId="13" fillId="0" borderId="0" xfId="52" applyFont="1" applyBorder="1">
      <alignment/>
      <protection/>
    </xf>
    <xf numFmtId="0" fontId="10" fillId="0" borderId="10" xfId="52" applyFont="1" applyBorder="1" applyAlignment="1">
      <alignment horizontal="center" vertical="center" wrapText="1"/>
      <protection/>
    </xf>
    <xf numFmtId="0" fontId="14" fillId="0" borderId="10" xfId="52" applyFont="1" applyBorder="1" applyAlignment="1">
      <alignment horizontal="center" vertical="center" wrapText="1"/>
      <protection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7" fillId="0" borderId="0" xfId="52" applyFont="1" applyAlignment="1">
      <alignment vertical="center" wrapText="1"/>
      <protection/>
    </xf>
    <xf numFmtId="0" fontId="8" fillId="0" borderId="0" xfId="0" applyFont="1" applyAlignment="1">
      <alignment vertical="center" wrapText="1"/>
    </xf>
    <xf numFmtId="0" fontId="13" fillId="0" borderId="11" xfId="52" applyFont="1" applyBorder="1" applyAlignment="1">
      <alignment horizontal="center" vertical="center" wrapText="1"/>
      <protection/>
    </xf>
    <xf numFmtId="2" fontId="10" fillId="0" borderId="10" xfId="52" applyNumberFormat="1" applyFont="1" applyBorder="1" applyAlignment="1">
      <alignment horizontal="center" vertical="center" wrapText="1"/>
      <protection/>
    </xf>
    <xf numFmtId="2" fontId="21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0" fillId="0" borderId="0" xfId="52" applyFont="1" applyBorder="1" applyAlignment="1">
      <alignment horizontal="center"/>
      <protection/>
    </xf>
    <xf numFmtId="0" fontId="10" fillId="0" borderId="10" xfId="52" applyFont="1" applyBorder="1" applyAlignment="1">
      <alignment horizontal="center"/>
      <protection/>
    </xf>
    <xf numFmtId="0" fontId="2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4" fillId="0" borderId="0" xfId="0" applyFont="1" applyAlignment="1">
      <alignment/>
    </xf>
    <xf numFmtId="0" fontId="8" fillId="0" borderId="0" xfId="0" applyFont="1" applyAlignment="1">
      <alignment horizontal="center" vertical="center" wrapText="1"/>
    </xf>
    <xf numFmtId="0" fontId="13" fillId="0" borderId="0" xfId="52" applyFont="1" applyBorder="1" applyAlignment="1">
      <alignment horizontal="center" vertical="center" wrapText="1"/>
      <protection/>
    </xf>
    <xf numFmtId="2" fontId="10" fillId="0" borderId="0" xfId="52" applyNumberFormat="1" applyFont="1" applyBorder="1" applyAlignment="1">
      <alignment horizontal="center" vertical="center" wrapText="1"/>
      <protection/>
    </xf>
    <xf numFmtId="2" fontId="10" fillId="0" borderId="10" xfId="52" applyNumberFormat="1" applyFont="1" applyFill="1" applyBorder="1" applyAlignment="1">
      <alignment horizontal="center" vertical="center" wrapText="1"/>
      <protection/>
    </xf>
    <xf numFmtId="2" fontId="10" fillId="24" borderId="10" xfId="52" applyNumberFormat="1" applyFont="1" applyFill="1" applyBorder="1" applyAlignment="1">
      <alignment horizontal="center" vertical="center" wrapText="1"/>
      <protection/>
    </xf>
    <xf numFmtId="172" fontId="10" fillId="0" borderId="10" xfId="52" applyNumberFormat="1" applyFont="1" applyBorder="1" applyAlignment="1">
      <alignment horizontal="center" vertical="center" wrapText="1"/>
      <protection/>
    </xf>
    <xf numFmtId="172" fontId="19" fillId="0" borderId="10" xfId="52" applyNumberFormat="1" applyFont="1" applyBorder="1" applyAlignment="1">
      <alignment horizontal="center" vertical="center" wrapText="1"/>
      <protection/>
    </xf>
    <xf numFmtId="172" fontId="20" fillId="0" borderId="0" xfId="0" applyNumberFormat="1" applyFont="1" applyAlignment="1">
      <alignment horizontal="center" vertical="center" wrapText="1"/>
    </xf>
    <xf numFmtId="172" fontId="19" fillId="0" borderId="10" xfId="52" applyNumberFormat="1" applyFont="1" applyFill="1" applyBorder="1" applyAlignment="1">
      <alignment horizontal="center" vertical="center" wrapText="1"/>
      <protection/>
    </xf>
    <xf numFmtId="172" fontId="19" fillId="0" borderId="0" xfId="52" applyNumberFormat="1" applyFont="1" applyBorder="1" applyAlignment="1">
      <alignment horizontal="center" vertical="center" wrapText="1"/>
      <protection/>
    </xf>
    <xf numFmtId="0" fontId="1" fillId="0" borderId="10" xfId="52" applyFont="1" applyBorder="1" applyAlignment="1">
      <alignment horizontal="center" vertical="center"/>
      <protection/>
    </xf>
    <xf numFmtId="0" fontId="1" fillId="0" borderId="10" xfId="52" applyFont="1" applyBorder="1" applyAlignment="1">
      <alignment horizontal="left"/>
      <protection/>
    </xf>
    <xf numFmtId="0" fontId="4" fillId="24" borderId="10" xfId="52" applyFont="1" applyFill="1" applyBorder="1" applyAlignment="1">
      <alignment horizontal="center" vertical="center"/>
      <protection/>
    </xf>
    <xf numFmtId="0" fontId="6" fillId="0" borderId="0" xfId="52" applyFont="1" applyBorder="1" applyAlignment="1">
      <alignment horizontal="left"/>
      <protection/>
    </xf>
    <xf numFmtId="0" fontId="8" fillId="0" borderId="0" xfId="0" applyFont="1" applyFill="1" applyAlignment="1">
      <alignment/>
    </xf>
    <xf numFmtId="0" fontId="13" fillId="0" borderId="11" xfId="52" applyFont="1" applyFill="1" applyBorder="1" applyAlignment="1">
      <alignment horizontal="center" vertical="center" wrapText="1"/>
      <protection/>
    </xf>
    <xf numFmtId="0" fontId="13" fillId="0" borderId="0" xfId="52" applyFont="1" applyFill="1" applyBorder="1">
      <alignment/>
      <protection/>
    </xf>
    <xf numFmtId="1" fontId="14" fillId="0" borderId="11" xfId="52" applyNumberFormat="1" applyFont="1" applyBorder="1" applyAlignment="1">
      <alignment horizontal="center" vertical="center" wrapText="1"/>
      <protection/>
    </xf>
    <xf numFmtId="1" fontId="10" fillId="0" borderId="10" xfId="52" applyNumberFormat="1" applyFont="1" applyBorder="1" applyAlignment="1">
      <alignment horizontal="center" vertical="center" wrapText="1"/>
      <protection/>
    </xf>
    <xf numFmtId="1" fontId="2" fillId="0" borderId="0" xfId="52" applyNumberFormat="1" applyFont="1" applyBorder="1" applyAlignment="1">
      <alignment vertical="center" wrapText="1"/>
      <protection/>
    </xf>
    <xf numFmtId="1" fontId="11" fillId="0" borderId="0" xfId="0" applyNumberFormat="1" applyFont="1" applyAlignment="1">
      <alignment vertical="center" wrapText="1"/>
    </xf>
    <xf numFmtId="0" fontId="2" fillId="0" borderId="11" xfId="52" applyFont="1" applyBorder="1" applyAlignment="1">
      <alignment vertical="center" wrapText="1"/>
      <protection/>
    </xf>
    <xf numFmtId="0" fontId="9" fillId="0" borderId="11" xfId="52" applyFont="1" applyBorder="1" applyAlignment="1">
      <alignment vertical="center" wrapText="1"/>
      <protection/>
    </xf>
    <xf numFmtId="0" fontId="11" fillId="0" borderId="0" xfId="0" applyFont="1" applyAlignment="1">
      <alignment/>
    </xf>
    <xf numFmtId="0" fontId="20" fillId="0" borderId="12" xfId="0" applyFont="1" applyBorder="1" applyAlignment="1">
      <alignment/>
    </xf>
    <xf numFmtId="1" fontId="10" fillId="0" borderId="11" xfId="52" applyNumberFormat="1" applyFont="1" applyBorder="1" applyAlignment="1">
      <alignment horizontal="center" vertical="center" wrapText="1"/>
      <protection/>
    </xf>
    <xf numFmtId="0" fontId="11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" fillId="24" borderId="0" xfId="52" applyFill="1" applyBorder="1">
      <alignment/>
      <protection/>
    </xf>
    <xf numFmtId="0" fontId="0" fillId="24" borderId="0" xfId="0" applyFill="1" applyAlignment="1">
      <alignment/>
    </xf>
    <xf numFmtId="0" fontId="11" fillId="25" borderId="13" xfId="0" applyFont="1" applyFill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7" fillId="0" borderId="0" xfId="0" applyFont="1" applyAlignment="1">
      <alignment vertical="center" wrapText="1"/>
    </xf>
    <xf numFmtId="172" fontId="27" fillId="0" borderId="0" xfId="0" applyNumberFormat="1" applyFont="1" applyAlignment="1">
      <alignment horizontal="center" vertical="center" wrapText="1"/>
    </xf>
    <xf numFmtId="2" fontId="17" fillId="0" borderId="0" xfId="0" applyNumberFormat="1" applyFont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right" vertical="center" wrapText="1"/>
    </xf>
    <xf numFmtId="0" fontId="31" fillId="0" borderId="0" xfId="0" applyFont="1" applyAlignment="1">
      <alignment horizontal="center" vertical="center" wrapText="1"/>
    </xf>
    <xf numFmtId="172" fontId="19" fillId="0" borderId="10" xfId="52" applyNumberFormat="1" applyFont="1" applyFill="1" applyBorder="1" applyAlignment="1">
      <alignment horizontal="center" vertical="center" wrapText="1"/>
      <protection/>
    </xf>
    <xf numFmtId="2" fontId="19" fillId="0" borderId="10" xfId="52" applyNumberFormat="1" applyFont="1" applyFill="1" applyBorder="1" applyAlignment="1">
      <alignment horizontal="center" vertical="center" wrapText="1"/>
      <protection/>
    </xf>
    <xf numFmtId="0" fontId="14" fillId="25" borderId="11" xfId="52" applyFont="1" applyFill="1" applyBorder="1" applyAlignment="1">
      <alignment vertical="center" wrapText="1"/>
      <protection/>
    </xf>
    <xf numFmtId="0" fontId="14" fillId="25" borderId="11" xfId="52" applyFont="1" applyFill="1" applyBorder="1" applyAlignment="1">
      <alignment horizontal="center" vertical="center" wrapText="1"/>
      <protection/>
    </xf>
    <xf numFmtId="172" fontId="10" fillId="25" borderId="10" xfId="52" applyNumberFormat="1" applyFont="1" applyFill="1" applyBorder="1" applyAlignment="1">
      <alignment horizontal="center" vertical="center" wrapText="1"/>
      <protection/>
    </xf>
    <xf numFmtId="2" fontId="10" fillId="25" borderId="10" xfId="52" applyNumberFormat="1" applyFont="1" applyFill="1" applyBorder="1" applyAlignment="1">
      <alignment horizontal="center" vertical="center" wrapText="1"/>
      <protection/>
    </xf>
    <xf numFmtId="0" fontId="14" fillId="25" borderId="10" xfId="52" applyFont="1" applyFill="1" applyBorder="1" applyAlignment="1">
      <alignment horizontal="center" vertical="center"/>
      <protection/>
    </xf>
    <xf numFmtId="0" fontId="14" fillId="0" borderId="11" xfId="52" applyFont="1" applyFill="1" applyBorder="1" applyAlignment="1">
      <alignment vertical="center" wrapText="1"/>
      <protection/>
    </xf>
    <xf numFmtId="0" fontId="14" fillId="0" borderId="11" xfId="52" applyFont="1" applyFill="1" applyBorder="1" applyAlignment="1">
      <alignment horizontal="center" vertical="center" wrapText="1"/>
      <protection/>
    </xf>
    <xf numFmtId="172" fontId="10" fillId="0" borderId="10" xfId="52" applyNumberFormat="1" applyFont="1" applyFill="1" applyBorder="1" applyAlignment="1">
      <alignment horizontal="center" vertical="center" wrapText="1"/>
      <protection/>
    </xf>
    <xf numFmtId="0" fontId="10" fillId="0" borderId="10" xfId="52" applyNumberFormat="1" applyFont="1" applyFill="1" applyBorder="1" applyAlignment="1">
      <alignment horizontal="center" vertical="center" wrapText="1"/>
      <protection/>
    </xf>
    <xf numFmtId="0" fontId="14" fillId="0" borderId="10" xfId="52" applyFont="1" applyFill="1" applyBorder="1" applyAlignment="1">
      <alignment horizontal="center" vertical="center"/>
      <protection/>
    </xf>
    <xf numFmtId="0" fontId="9" fillId="0" borderId="11" xfId="52" applyFont="1" applyFill="1" applyBorder="1" applyAlignment="1">
      <alignment vertical="center" wrapText="1"/>
      <protection/>
    </xf>
    <xf numFmtId="2" fontId="10" fillId="0" borderId="10" xfId="52" applyNumberFormat="1" applyFont="1" applyFill="1" applyBorder="1" applyAlignment="1">
      <alignment horizontal="center" vertical="center" wrapText="1"/>
      <protection/>
    </xf>
    <xf numFmtId="0" fontId="1" fillId="0" borderId="10" xfId="52" applyFont="1" applyFill="1" applyBorder="1" applyAlignment="1">
      <alignment horizontal="center" vertical="center"/>
      <protection/>
    </xf>
    <xf numFmtId="0" fontId="1" fillId="0" borderId="0" xfId="52" applyFill="1" applyBorder="1">
      <alignment/>
      <protection/>
    </xf>
    <xf numFmtId="0" fontId="0" fillId="0" borderId="0" xfId="0" applyFill="1" applyAlignment="1">
      <alignment/>
    </xf>
    <xf numFmtId="0" fontId="19" fillId="0" borderId="0" xfId="52" applyFont="1" applyFill="1" applyBorder="1" applyAlignment="1">
      <alignment horizontal="left"/>
      <protection/>
    </xf>
    <xf numFmtId="0" fontId="20" fillId="0" borderId="0" xfId="0" applyFont="1" applyFill="1" applyAlignment="1">
      <alignment horizontal="left"/>
    </xf>
    <xf numFmtId="0" fontId="20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0" fontId="14" fillId="0" borderId="0" xfId="52" applyFont="1" applyFill="1" applyBorder="1">
      <alignment/>
      <protection/>
    </xf>
    <xf numFmtId="0" fontId="14" fillId="24" borderId="11" xfId="52" applyFont="1" applyFill="1" applyBorder="1" applyAlignment="1">
      <alignment vertical="center" wrapText="1"/>
      <protection/>
    </xf>
    <xf numFmtId="0" fontId="14" fillId="24" borderId="11" xfId="52" applyFont="1" applyFill="1" applyBorder="1" applyAlignment="1">
      <alignment horizontal="center" vertical="center" wrapText="1"/>
      <protection/>
    </xf>
    <xf numFmtId="2" fontId="10" fillId="0" borderId="10" xfId="52" applyNumberFormat="1" applyFont="1" applyBorder="1" applyAlignment="1">
      <alignment horizontal="center"/>
      <protection/>
    </xf>
    <xf numFmtId="172" fontId="10" fillId="0" borderId="10" xfId="52" applyNumberFormat="1" applyFont="1" applyBorder="1" applyAlignment="1">
      <alignment horizontal="center" vertical="center" wrapText="1"/>
      <protection/>
    </xf>
    <xf numFmtId="0" fontId="14" fillId="0" borderId="0" xfId="52" applyFont="1">
      <alignment/>
      <protection/>
    </xf>
    <xf numFmtId="0" fontId="32" fillId="0" borderId="0" xfId="0" applyFont="1" applyAlignment="1">
      <alignment/>
    </xf>
    <xf numFmtId="0" fontId="10" fillId="25" borderId="10" xfId="52" applyNumberFormat="1" applyFont="1" applyFill="1" applyBorder="1" applyAlignment="1">
      <alignment horizontal="center" vertical="center" wrapText="1"/>
      <protection/>
    </xf>
    <xf numFmtId="0" fontId="14" fillId="25" borderId="14" xfId="52" applyFont="1" applyFill="1" applyBorder="1" applyAlignment="1">
      <alignment horizontal="center" vertical="center" wrapText="1"/>
      <protection/>
    </xf>
    <xf numFmtId="2" fontId="10" fillId="25" borderId="14" xfId="52" applyNumberFormat="1" applyFont="1" applyFill="1" applyBorder="1" applyAlignment="1">
      <alignment horizontal="center" vertical="center" wrapText="1"/>
      <protection/>
    </xf>
    <xf numFmtId="0" fontId="15" fillId="25" borderId="10" xfId="52" applyFont="1" applyFill="1" applyBorder="1" applyAlignment="1">
      <alignment horizontal="center" vertical="center"/>
      <protection/>
    </xf>
    <xf numFmtId="2" fontId="6" fillId="0" borderId="0" xfId="52" applyNumberFormat="1" applyFont="1" applyBorder="1">
      <alignment/>
      <protection/>
    </xf>
    <xf numFmtId="0" fontId="33" fillId="0" borderId="0" xfId="0" applyFont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172" fontId="20" fillId="0" borderId="0" xfId="0" applyNumberFormat="1" applyFont="1" applyFill="1" applyAlignment="1">
      <alignment horizontal="center" vertical="center" wrapText="1"/>
    </xf>
    <xf numFmtId="2" fontId="21" fillId="0" borderId="0" xfId="0" applyNumberFormat="1" applyFont="1" applyFill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horizontal="right" vertical="center" wrapText="1"/>
    </xf>
    <xf numFmtId="0" fontId="10" fillId="0" borderId="10" xfId="52" applyFont="1" applyFill="1" applyBorder="1" applyAlignment="1">
      <alignment horizontal="center" vertical="center" wrapText="1"/>
      <protection/>
    </xf>
    <xf numFmtId="0" fontId="14" fillId="0" borderId="10" xfId="52" applyFont="1" applyFill="1" applyBorder="1" applyAlignment="1">
      <alignment horizontal="center" vertical="center" wrapText="1"/>
      <protection/>
    </xf>
    <xf numFmtId="0" fontId="2" fillId="0" borderId="0" xfId="52" applyFont="1" applyFill="1" applyBorder="1" applyAlignment="1">
      <alignment vertical="center" wrapText="1"/>
      <protection/>
    </xf>
    <xf numFmtId="0" fontId="11" fillId="0" borderId="0" xfId="0" applyFont="1" applyFill="1" applyAlignment="1">
      <alignment vertical="center" wrapText="1"/>
    </xf>
    <xf numFmtId="1" fontId="2" fillId="0" borderId="0" xfId="52" applyNumberFormat="1" applyFont="1" applyFill="1" applyBorder="1" applyAlignment="1">
      <alignment vertical="center" wrapText="1"/>
      <protection/>
    </xf>
    <xf numFmtId="1" fontId="11" fillId="0" borderId="0" xfId="0" applyNumberFormat="1" applyFont="1" applyFill="1" applyAlignment="1">
      <alignment vertical="center" wrapText="1"/>
    </xf>
    <xf numFmtId="0" fontId="13" fillId="0" borderId="11" xfId="52" applyFont="1" applyFill="1" applyBorder="1" applyAlignment="1">
      <alignment horizontal="center" vertical="center" wrapText="1"/>
      <protection/>
    </xf>
    <xf numFmtId="0" fontId="15" fillId="0" borderId="10" xfId="52" applyFont="1" applyFill="1" applyBorder="1" applyAlignment="1">
      <alignment horizontal="center" vertical="center"/>
      <protection/>
    </xf>
    <xf numFmtId="0" fontId="16" fillId="0" borderId="10" xfId="52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vertical="center" wrapText="1"/>
    </xf>
    <xf numFmtId="0" fontId="4" fillId="0" borderId="0" xfId="52" applyFont="1" applyFill="1" applyBorder="1" applyAlignment="1">
      <alignment vertical="center" wrapText="1"/>
      <protection/>
    </xf>
    <xf numFmtId="0" fontId="15" fillId="0" borderId="0" xfId="52" applyFont="1" applyFill="1" applyBorder="1" applyAlignment="1">
      <alignment horizontal="center" vertical="center" wrapText="1"/>
      <protection/>
    </xf>
    <xf numFmtId="172" fontId="19" fillId="0" borderId="0" xfId="52" applyNumberFormat="1" applyFont="1" applyFill="1" applyBorder="1" applyAlignment="1">
      <alignment horizontal="center" vertical="center" wrapText="1"/>
      <protection/>
    </xf>
    <xf numFmtId="2" fontId="22" fillId="0" borderId="0" xfId="52" applyNumberFormat="1" applyFont="1" applyFill="1" applyBorder="1" applyAlignment="1">
      <alignment horizontal="center" vertical="center" wrapText="1"/>
      <protection/>
    </xf>
    <xf numFmtId="2" fontId="22" fillId="0" borderId="0" xfId="52" applyNumberFormat="1" applyFont="1" applyFill="1" applyBorder="1" applyAlignment="1">
      <alignment horizontal="center" vertical="center"/>
      <protection/>
    </xf>
    <xf numFmtId="2" fontId="4" fillId="0" borderId="0" xfId="52" applyNumberFormat="1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" fillId="0" borderId="0" xfId="52" applyFill="1" applyBorder="1" applyAlignment="1">
      <alignment vertical="center"/>
      <protection/>
    </xf>
    <xf numFmtId="0" fontId="0" fillId="0" borderId="0" xfId="0" applyFill="1" applyAlignment="1">
      <alignment vertical="center"/>
    </xf>
    <xf numFmtId="0" fontId="12" fillId="0" borderId="0" xfId="52" applyFont="1" applyFill="1" applyBorder="1" applyAlignment="1">
      <alignment horizontal="left" vertical="center"/>
      <protection/>
    </xf>
    <xf numFmtId="0" fontId="0" fillId="0" borderId="0" xfId="0" applyFont="1" applyFill="1" applyAlignment="1">
      <alignment horizontal="left" vertical="center"/>
    </xf>
    <xf numFmtId="0" fontId="2" fillId="0" borderId="0" xfId="52" applyFont="1" applyFill="1" applyBorder="1" applyAlignment="1">
      <alignment vertical="center"/>
      <protection/>
    </xf>
    <xf numFmtId="0" fontId="11" fillId="0" borderId="0" xfId="0" applyFont="1" applyFill="1" applyAlignment="1">
      <alignment vertical="center"/>
    </xf>
    <xf numFmtId="0" fontId="13" fillId="0" borderId="0" xfId="52" applyFont="1" applyFill="1" applyBorder="1" applyAlignment="1">
      <alignment vertical="center"/>
      <protection/>
    </xf>
    <xf numFmtId="0" fontId="8" fillId="0" borderId="0" xfId="0" applyFont="1" applyFill="1" applyAlignment="1">
      <alignment vertical="center"/>
    </xf>
    <xf numFmtId="0" fontId="14" fillId="0" borderId="0" xfId="52" applyFont="1" applyFill="1" applyBorder="1" applyAlignment="1">
      <alignment vertical="center"/>
      <protection/>
    </xf>
    <xf numFmtId="0" fontId="13" fillId="0" borderId="0" xfId="52" applyFont="1" applyFill="1" applyBorder="1" applyAlignment="1">
      <alignment vertical="center"/>
      <protection/>
    </xf>
    <xf numFmtId="0" fontId="1" fillId="0" borderId="0" xfId="52" applyFill="1" applyAlignment="1">
      <alignment vertical="center"/>
      <protection/>
    </xf>
    <xf numFmtId="0" fontId="14" fillId="0" borderId="0" xfId="52" applyFont="1" applyFill="1" applyAlignment="1">
      <alignment vertical="center"/>
      <protection/>
    </xf>
    <xf numFmtId="0" fontId="32" fillId="0" borderId="0" xfId="0" applyFont="1" applyFill="1" applyAlignment="1">
      <alignment vertical="center"/>
    </xf>
    <xf numFmtId="0" fontId="13" fillId="0" borderId="0" xfId="52" applyFont="1" applyFill="1" applyAlignment="1">
      <alignment vertical="center"/>
      <protection/>
    </xf>
    <xf numFmtId="0" fontId="2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1" fontId="19" fillId="0" borderId="10" xfId="52" applyNumberFormat="1" applyFont="1" applyFill="1" applyBorder="1" applyAlignment="1">
      <alignment horizontal="center" vertical="center" wrapText="1"/>
      <protection/>
    </xf>
    <xf numFmtId="2" fontId="56" fillId="0" borderId="10" xfId="52" applyNumberFormat="1" applyFont="1" applyFill="1" applyBorder="1" applyAlignment="1">
      <alignment horizontal="center" vertical="center" wrapText="1"/>
      <protection/>
    </xf>
    <xf numFmtId="0" fontId="4" fillId="0" borderId="11" xfId="52" applyFont="1" applyFill="1" applyBorder="1" applyAlignment="1">
      <alignment vertical="center" wrapText="1"/>
      <protection/>
    </xf>
    <xf numFmtId="0" fontId="15" fillId="0" borderId="11" xfId="52" applyFont="1" applyFill="1" applyBorder="1" applyAlignment="1">
      <alignment horizontal="center" vertical="center" wrapText="1"/>
      <protection/>
    </xf>
    <xf numFmtId="172" fontId="10" fillId="0" borderId="10" xfId="52" applyNumberFormat="1" applyFont="1" applyFill="1" applyBorder="1" applyAlignment="1">
      <alignment horizontal="center" vertical="center" wrapText="1"/>
      <protection/>
    </xf>
    <xf numFmtId="2" fontId="22" fillId="0" borderId="10" xfId="52" applyNumberFormat="1" applyFont="1" applyFill="1" applyBorder="1" applyAlignment="1">
      <alignment horizontal="center" vertical="center" wrapText="1"/>
      <protection/>
    </xf>
    <xf numFmtId="2" fontId="22" fillId="0" borderId="10" xfId="52" applyNumberFormat="1" applyFont="1" applyFill="1" applyBorder="1" applyAlignment="1">
      <alignment horizontal="center" vertical="center"/>
      <protection/>
    </xf>
    <xf numFmtId="0" fontId="2" fillId="0" borderId="0" xfId="52" applyFont="1" applyFill="1" applyBorder="1" applyAlignment="1">
      <alignment vertical="center"/>
      <protection/>
    </xf>
    <xf numFmtId="172" fontId="10" fillId="25" borderId="10" xfId="52" applyNumberFormat="1" applyFont="1" applyFill="1" applyBorder="1" applyAlignment="1">
      <alignment horizontal="center" vertical="center" wrapText="1"/>
      <protection/>
    </xf>
    <xf numFmtId="2" fontId="10" fillId="25" borderId="10" xfId="52" applyNumberFormat="1" applyFont="1" applyFill="1" applyBorder="1" applyAlignment="1">
      <alignment horizontal="center" vertical="center" wrapText="1"/>
      <protection/>
    </xf>
    <xf numFmtId="0" fontId="10" fillId="25" borderId="10" xfId="52" applyNumberFormat="1" applyFont="1" applyFill="1" applyBorder="1" applyAlignment="1">
      <alignment horizontal="center" vertical="center" wrapText="1"/>
      <protection/>
    </xf>
    <xf numFmtId="0" fontId="2" fillId="0" borderId="11" xfId="52" applyFont="1" applyFill="1" applyBorder="1" applyAlignment="1">
      <alignment vertical="center" wrapText="1"/>
      <protection/>
    </xf>
    <xf numFmtId="0" fontId="4" fillId="0" borderId="10" xfId="52" applyFont="1" applyFill="1" applyBorder="1" applyAlignment="1">
      <alignment horizontal="center" vertical="center"/>
      <protection/>
    </xf>
    <xf numFmtId="2" fontId="14" fillId="0" borderId="10" xfId="52" applyNumberFormat="1" applyFont="1" applyFill="1" applyBorder="1" applyAlignment="1">
      <alignment horizontal="center" vertical="center"/>
      <protection/>
    </xf>
    <xf numFmtId="2" fontId="4" fillId="0" borderId="10" xfId="52" applyNumberFormat="1" applyFont="1" applyFill="1" applyBorder="1" applyAlignment="1">
      <alignment horizontal="center" vertical="center"/>
      <protection/>
    </xf>
    <xf numFmtId="0" fontId="6" fillId="0" borderId="11" xfId="52" applyFont="1" applyFill="1" applyBorder="1" applyAlignment="1">
      <alignment vertical="center" wrapText="1"/>
      <protection/>
    </xf>
    <xf numFmtId="2" fontId="6" fillId="0" borderId="10" xfId="52" applyNumberFormat="1" applyFont="1" applyFill="1" applyBorder="1" applyAlignment="1">
      <alignment horizontal="center"/>
      <protection/>
    </xf>
    <xf numFmtId="173" fontId="6" fillId="0" borderId="10" xfId="52" applyNumberFormat="1" applyFont="1" applyFill="1" applyBorder="1" applyAlignment="1">
      <alignment horizontal="center"/>
      <protection/>
    </xf>
    <xf numFmtId="0" fontId="6" fillId="0" borderId="10" xfId="52" applyFont="1" applyFill="1" applyBorder="1" applyAlignment="1">
      <alignment horizontal="left"/>
      <protection/>
    </xf>
    <xf numFmtId="0" fontId="10" fillId="25" borderId="11" xfId="52" applyFont="1" applyFill="1" applyBorder="1" applyAlignment="1">
      <alignment vertical="center" wrapText="1"/>
      <protection/>
    </xf>
    <xf numFmtId="0" fontId="10" fillId="25" borderId="10" xfId="52" applyFont="1" applyFill="1" applyBorder="1" applyAlignment="1">
      <alignment horizontal="center" vertical="center"/>
      <protection/>
    </xf>
    <xf numFmtId="0" fontId="19" fillId="25" borderId="10" xfId="52" applyFont="1" applyFill="1" applyBorder="1" applyAlignment="1">
      <alignment horizontal="center" vertical="center"/>
      <protection/>
    </xf>
    <xf numFmtId="49" fontId="14" fillId="25" borderId="10" xfId="52" applyNumberFormat="1" applyFont="1" applyFill="1" applyBorder="1" applyAlignment="1">
      <alignment horizontal="center" vertical="center"/>
      <protection/>
    </xf>
    <xf numFmtId="49" fontId="15" fillId="25" borderId="10" xfId="52" applyNumberFormat="1" applyFont="1" applyFill="1" applyBorder="1" applyAlignment="1">
      <alignment horizontal="center" vertical="center"/>
      <protection/>
    </xf>
    <xf numFmtId="49" fontId="10" fillId="25" borderId="10" xfId="52" applyNumberFormat="1" applyFont="1" applyFill="1" applyBorder="1" applyAlignment="1">
      <alignment horizontal="center" vertical="center" wrapText="1"/>
      <protection/>
    </xf>
    <xf numFmtId="0" fontId="32" fillId="25" borderId="0" xfId="0" applyFont="1" applyFill="1" applyAlignment="1">
      <alignment/>
    </xf>
    <xf numFmtId="0" fontId="9" fillId="0" borderId="11" xfId="52" applyFont="1" applyBorder="1" applyAlignment="1">
      <alignment horizontal="left" vertical="center" wrapText="1"/>
      <protection/>
    </xf>
    <xf numFmtId="0" fontId="13" fillId="0" borderId="0" xfId="52" applyFont="1" applyFill="1" applyBorder="1">
      <alignment/>
      <protection/>
    </xf>
    <xf numFmtId="0" fontId="10" fillId="0" borderId="11" xfId="52" applyFont="1" applyFill="1" applyBorder="1" applyAlignment="1">
      <alignment horizontal="center" vertical="center" wrapText="1"/>
      <protection/>
    </xf>
    <xf numFmtId="2" fontId="10" fillId="0" borderId="10" xfId="52" applyNumberFormat="1" applyFont="1" applyFill="1" applyBorder="1" applyAlignment="1">
      <alignment horizontal="center"/>
      <protection/>
    </xf>
    <xf numFmtId="0" fontId="1" fillId="0" borderId="10" xfId="52" applyFont="1" applyFill="1" applyBorder="1" applyAlignment="1">
      <alignment horizontal="left"/>
      <protection/>
    </xf>
    <xf numFmtId="0" fontId="10" fillId="0" borderId="10" xfId="52" applyFont="1" applyFill="1" applyBorder="1" applyAlignment="1">
      <alignment horizontal="center" vertical="center"/>
      <protection/>
    </xf>
    <xf numFmtId="49" fontId="14" fillId="0" borderId="10" xfId="52" applyNumberFormat="1" applyFont="1" applyFill="1" applyBorder="1" applyAlignment="1">
      <alignment horizontal="center" vertical="center"/>
      <protection/>
    </xf>
    <xf numFmtId="49" fontId="15" fillId="0" borderId="10" xfId="52" applyNumberFormat="1" applyFont="1" applyFill="1" applyBorder="1" applyAlignment="1">
      <alignment horizontal="center" vertical="center"/>
      <protection/>
    </xf>
    <xf numFmtId="49" fontId="10" fillId="0" borderId="10" xfId="52" applyNumberFormat="1" applyFont="1" applyFill="1" applyBorder="1" applyAlignment="1">
      <alignment horizontal="center" vertical="center" wrapText="1"/>
      <protection/>
    </xf>
    <xf numFmtId="0" fontId="34" fillId="0" borderId="0" xfId="0" applyFont="1" applyFill="1" applyAlignment="1">
      <alignment horizontal="right" vertical="center"/>
    </xf>
    <xf numFmtId="0" fontId="11" fillId="0" borderId="0" xfId="0" applyFont="1" applyFill="1" applyAlignment="1">
      <alignment horizontal="left" vertical="center" wrapText="1"/>
    </xf>
    <xf numFmtId="2" fontId="21" fillId="0" borderId="15" xfId="0" applyNumberFormat="1" applyFont="1" applyFill="1" applyBorder="1" applyAlignment="1">
      <alignment vertical="center"/>
    </xf>
    <xf numFmtId="2" fontId="21" fillId="0" borderId="15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 wrapText="1"/>
    </xf>
    <xf numFmtId="2" fontId="21" fillId="0" borderId="0" xfId="0" applyNumberFormat="1" applyFont="1" applyFill="1" applyBorder="1" applyAlignment="1">
      <alignment vertical="center"/>
    </xf>
    <xf numFmtId="2" fontId="21" fillId="0" borderId="0" xfId="0" applyNumberFormat="1" applyFont="1" applyFill="1" applyBorder="1" applyAlignment="1">
      <alignment horizontal="right" vertical="center"/>
    </xf>
    <xf numFmtId="2" fontId="21" fillId="0" borderId="0" xfId="0" applyNumberFormat="1" applyFont="1" applyFill="1" applyAlignment="1">
      <alignment horizontal="center" vertical="center"/>
    </xf>
    <xf numFmtId="0" fontId="4" fillId="0" borderId="10" xfId="52" applyFont="1" applyFill="1" applyBorder="1" applyAlignment="1">
      <alignment vertical="center" wrapText="1"/>
      <protection/>
    </xf>
    <xf numFmtId="0" fontId="8" fillId="0" borderId="10" xfId="0" applyFont="1" applyFill="1" applyBorder="1" applyAlignment="1">
      <alignment vertical="center"/>
    </xf>
    <xf numFmtId="0" fontId="14" fillId="0" borderId="0" xfId="52" applyFont="1" applyFill="1" applyBorder="1" applyAlignment="1">
      <alignment horizontal="center" vertical="center"/>
      <protection/>
    </xf>
    <xf numFmtId="1" fontId="13" fillId="0" borderId="10" xfId="52" applyNumberFormat="1" applyFont="1" applyFill="1" applyBorder="1" applyAlignment="1">
      <alignment horizontal="center" vertical="center" wrapText="1"/>
      <protection/>
    </xf>
    <xf numFmtId="0" fontId="9" fillId="0" borderId="10" xfId="52" applyFont="1" applyFill="1" applyBorder="1" applyAlignment="1">
      <alignment horizontal="left" vertical="center" wrapText="1"/>
      <protection/>
    </xf>
    <xf numFmtId="0" fontId="13" fillId="0" borderId="10" xfId="52" applyFont="1" applyFill="1" applyBorder="1" applyAlignment="1">
      <alignment horizontal="center" vertical="center" wrapText="1"/>
      <protection/>
    </xf>
    <xf numFmtId="0" fontId="2" fillId="0" borderId="10" xfId="52" applyFont="1" applyFill="1" applyBorder="1" applyAlignment="1">
      <alignment vertical="center" wrapText="1"/>
      <protection/>
    </xf>
    <xf numFmtId="0" fontId="14" fillId="0" borderId="10" xfId="52" applyFont="1" applyFill="1" applyBorder="1" applyAlignment="1">
      <alignment vertical="center" wrapText="1"/>
      <protection/>
    </xf>
    <xf numFmtId="0" fontId="13" fillId="0" borderId="10" xfId="52" applyFont="1" applyFill="1" applyBorder="1" applyAlignment="1">
      <alignment horizontal="center" vertical="center" wrapText="1"/>
      <protection/>
    </xf>
    <xf numFmtId="0" fontId="9" fillId="0" borderId="10" xfId="52" applyFont="1" applyFill="1" applyBorder="1" applyAlignment="1">
      <alignment vertical="center" wrapText="1"/>
      <protection/>
    </xf>
    <xf numFmtId="0" fontId="10" fillId="0" borderId="10" xfId="52" applyFont="1" applyFill="1" applyBorder="1" applyAlignment="1">
      <alignment vertical="center" wrapText="1"/>
      <protection/>
    </xf>
    <xf numFmtId="0" fontId="32" fillId="0" borderId="10" xfId="0" applyFont="1" applyFill="1" applyBorder="1" applyAlignment="1">
      <alignment/>
    </xf>
    <xf numFmtId="0" fontId="15" fillId="0" borderId="10" xfId="52" applyFont="1" applyFill="1" applyBorder="1" applyAlignment="1">
      <alignment horizontal="center" vertical="center" wrapText="1"/>
      <protection/>
    </xf>
    <xf numFmtId="173" fontId="4" fillId="0" borderId="10" xfId="52" applyNumberFormat="1" applyFont="1" applyFill="1" applyBorder="1" applyAlignment="1">
      <alignment horizontal="center" vertical="center"/>
      <protection/>
    </xf>
    <xf numFmtId="0" fontId="57" fillId="24" borderId="11" xfId="52" applyFont="1" applyFill="1" applyBorder="1" applyAlignment="1">
      <alignment vertical="center" wrapText="1"/>
      <protection/>
    </xf>
    <xf numFmtId="172" fontId="56" fillId="0" borderId="10" xfId="52" applyNumberFormat="1" applyFont="1" applyFill="1" applyBorder="1" applyAlignment="1">
      <alignment horizontal="center" vertical="center" wrapText="1"/>
      <protection/>
    </xf>
    <xf numFmtId="0" fontId="20" fillId="0" borderId="12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1" fontId="0" fillId="0" borderId="16" xfId="0" applyNumberFormat="1" applyFont="1" applyBorder="1" applyAlignment="1">
      <alignment horizontal="left" vertic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" fontId="0" fillId="0" borderId="16" xfId="0" applyNumberFormat="1" applyFont="1" applyBorder="1" applyAlignment="1">
      <alignment horizontal="center" vertical="center" wrapText="1"/>
    </xf>
    <xf numFmtId="1" fontId="0" fillId="0" borderId="18" xfId="0" applyNumberFormat="1" applyFont="1" applyBorder="1" applyAlignment="1">
      <alignment horizontal="center" vertical="center" wrapText="1"/>
    </xf>
    <xf numFmtId="1" fontId="0" fillId="0" borderId="16" xfId="0" applyNumberFormat="1" applyFont="1" applyBorder="1" applyAlignment="1">
      <alignment horizontal="center" vertical="center" wrapText="1"/>
    </xf>
    <xf numFmtId="1" fontId="0" fillId="0" borderId="16" xfId="0" applyNumberFormat="1" applyFont="1" applyBorder="1" applyAlignment="1">
      <alignment horizontal="center"/>
    </xf>
    <xf numFmtId="1" fontId="0" fillId="0" borderId="18" xfId="0" applyNumberFormat="1" applyFont="1" applyBorder="1" applyAlignment="1">
      <alignment horizontal="center"/>
    </xf>
    <xf numFmtId="0" fontId="30" fillId="0" borderId="0" xfId="0" applyFont="1" applyAlignment="1">
      <alignment horizontal="left" vertical="center" wrapText="1"/>
    </xf>
    <xf numFmtId="0" fontId="25" fillId="0" borderId="19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20" xfId="0" applyFont="1" applyBorder="1" applyAlignment="1">
      <alignment horizontal="center"/>
    </xf>
    <xf numFmtId="0" fontId="11" fillId="0" borderId="0" xfId="0" applyFont="1" applyAlignment="1">
      <alignment horizontal="left" vertical="center" wrapText="1"/>
    </xf>
    <xf numFmtId="0" fontId="5" fillId="0" borderId="11" xfId="52" applyFont="1" applyFill="1" applyBorder="1" applyAlignment="1">
      <alignment horizontal="center" vertical="center"/>
      <protection/>
    </xf>
    <xf numFmtId="0" fontId="5" fillId="0" borderId="21" xfId="52" applyFont="1" applyFill="1" applyBorder="1" applyAlignment="1">
      <alignment horizontal="center" vertical="center"/>
      <protection/>
    </xf>
    <xf numFmtId="0" fontId="5" fillId="0" borderId="22" xfId="52" applyFont="1" applyFill="1" applyBorder="1" applyAlignment="1">
      <alignment horizontal="center" vertical="center"/>
      <protection/>
    </xf>
    <xf numFmtId="0" fontId="29" fillId="0" borderId="23" xfId="0" applyFont="1" applyBorder="1" applyAlignment="1">
      <alignment horizontal="center"/>
    </xf>
    <xf numFmtId="0" fontId="29" fillId="0" borderId="12" xfId="0" applyFont="1" applyBorder="1" applyAlignment="1">
      <alignment horizontal="center"/>
    </xf>
    <xf numFmtId="0" fontId="29" fillId="0" borderId="24" xfId="0" applyFont="1" applyBorder="1" applyAlignment="1">
      <alignment horizontal="center"/>
    </xf>
    <xf numFmtId="49" fontId="30" fillId="0" borderId="19" xfId="0" applyNumberFormat="1" applyFont="1" applyBorder="1" applyAlignment="1">
      <alignment horizontal="center" vertical="center" wrapText="1"/>
    </xf>
    <xf numFmtId="49" fontId="30" fillId="0" borderId="0" xfId="0" applyNumberFormat="1" applyFont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0" fontId="53" fillId="0" borderId="19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0" fontId="53" fillId="0" borderId="20" xfId="0" applyFont="1" applyBorder="1" applyAlignment="1">
      <alignment horizontal="center" vertical="center" wrapText="1"/>
    </xf>
    <xf numFmtId="0" fontId="54" fillId="0" borderId="25" xfId="0" applyFont="1" applyBorder="1" applyAlignment="1">
      <alignment horizontal="left" vertical="center" wrapText="1"/>
    </xf>
    <xf numFmtId="0" fontId="54" fillId="0" borderId="26" xfId="0" applyFont="1" applyBorder="1" applyAlignment="1">
      <alignment horizontal="left" vertical="center" wrapText="1"/>
    </xf>
    <xf numFmtId="0" fontId="54" fillId="0" borderId="27" xfId="0" applyFont="1" applyBorder="1" applyAlignment="1">
      <alignment horizontal="left" vertical="center" wrapText="1"/>
    </xf>
    <xf numFmtId="0" fontId="53" fillId="0" borderId="19" xfId="0" applyFont="1" applyBorder="1" applyAlignment="1">
      <alignment horizontal="left" vertical="center" wrapText="1"/>
    </xf>
    <xf numFmtId="0" fontId="53" fillId="0" borderId="0" xfId="0" applyFont="1" applyBorder="1" applyAlignment="1">
      <alignment horizontal="left" vertical="center" wrapText="1"/>
    </xf>
    <xf numFmtId="0" fontId="53" fillId="0" borderId="20" xfId="0" applyFont="1" applyBorder="1" applyAlignment="1">
      <alignment horizontal="left" vertical="center" wrapText="1"/>
    </xf>
    <xf numFmtId="0" fontId="5" fillId="0" borderId="11" xfId="52" applyFont="1" applyBorder="1" applyAlignment="1">
      <alignment horizontal="center" vertical="center"/>
      <protection/>
    </xf>
    <xf numFmtId="0" fontId="5" fillId="0" borderId="21" xfId="52" applyFont="1" applyBorder="1" applyAlignment="1">
      <alignment horizontal="center" vertical="center"/>
      <protection/>
    </xf>
    <xf numFmtId="0" fontId="5" fillId="0" borderId="22" xfId="52" applyFont="1" applyBorder="1" applyAlignment="1">
      <alignment horizontal="center" vertical="center"/>
      <protection/>
    </xf>
    <xf numFmtId="0" fontId="23" fillId="0" borderId="26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7" fillId="0" borderId="0" xfId="52" applyFont="1" applyAlignment="1">
      <alignment horizontal="left" vertical="center" wrapText="1"/>
      <protection/>
    </xf>
    <xf numFmtId="0" fontId="26" fillId="0" borderId="0" xfId="0" applyFont="1" applyAlignment="1">
      <alignment horizontal="center" vertical="center" wrapText="1"/>
    </xf>
    <xf numFmtId="0" fontId="5" fillId="0" borderId="10" xfId="52" applyFont="1" applyFill="1" applyBorder="1" applyAlignment="1">
      <alignment horizontal="center" vertical="center"/>
      <protection/>
    </xf>
    <xf numFmtId="0" fontId="26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 vertical="center"/>
    </xf>
    <xf numFmtId="0" fontId="17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5"/>
  <sheetViews>
    <sheetView zoomScalePageLayoutView="0" workbookViewId="0" topLeftCell="A1">
      <selection activeCell="C20" sqref="C20"/>
    </sheetView>
  </sheetViews>
  <sheetFormatPr defaultColWidth="9.00390625" defaultRowHeight="12.75"/>
  <cols>
    <col min="1" max="1" width="35.875" style="10" customWidth="1"/>
    <col min="2" max="2" width="9.125" style="29" customWidth="1"/>
    <col min="3" max="3" width="8.125" style="36" customWidth="1"/>
    <col min="4" max="4" width="11.125" style="21" customWidth="1"/>
    <col min="5" max="5" width="10.00390625" style="25" customWidth="1"/>
    <col min="6" max="6" width="9.25390625" style="25" customWidth="1"/>
    <col min="7" max="7" width="15.75390625" style="27" customWidth="1"/>
    <col min="8" max="8" width="9.00390625" style="0" bestFit="1" customWidth="1"/>
    <col min="15" max="15" width="10.00390625" style="0" bestFit="1" customWidth="1"/>
  </cols>
  <sheetData>
    <row r="1" spans="1:7" s="28" customFormat="1" ht="42.75" customHeight="1" thickBot="1">
      <c r="A1" s="237" t="s">
        <v>23</v>
      </c>
      <c r="B1" s="238"/>
      <c r="C1" s="238"/>
      <c r="D1" s="238"/>
      <c r="E1" s="238"/>
      <c r="F1" s="238"/>
      <c r="G1" s="238"/>
    </row>
    <row r="2" ht="9" customHeight="1">
      <c r="G2" s="26"/>
    </row>
    <row r="3" spans="1:7" s="15" customFormat="1" ht="15.75">
      <c r="A3" s="239" t="s">
        <v>17</v>
      </c>
      <c r="B3" s="239"/>
      <c r="C3" s="239"/>
      <c r="D3" s="239"/>
      <c r="E3" s="239"/>
      <c r="F3" s="239"/>
      <c r="G3" s="239"/>
    </row>
    <row r="4" spans="1:7" s="15" customFormat="1" ht="15.75">
      <c r="A4" s="239" t="s">
        <v>60</v>
      </c>
      <c r="B4" s="239"/>
      <c r="C4" s="239"/>
      <c r="D4" s="239"/>
      <c r="E4" s="239"/>
      <c r="F4" s="239"/>
      <c r="G4" s="239"/>
    </row>
    <row r="5" spans="1:7" s="15" customFormat="1" ht="18">
      <c r="A5" s="65" t="s">
        <v>44</v>
      </c>
      <c r="B5" s="241" t="s">
        <v>57</v>
      </c>
      <c r="C5" s="241"/>
      <c r="D5" s="241"/>
      <c r="E5" s="241"/>
      <c r="F5" s="56"/>
      <c r="G5" s="56"/>
    </row>
    <row r="6" spans="1:7" s="15" customFormat="1" ht="15.75">
      <c r="A6" s="239" t="s">
        <v>85</v>
      </c>
      <c r="B6" s="239"/>
      <c r="C6" s="239"/>
      <c r="D6" s="239"/>
      <c r="E6" s="239"/>
      <c r="F6" s="239"/>
      <c r="G6" s="239"/>
    </row>
    <row r="7" spans="1:8" s="16" customFormat="1" ht="27.75" customHeight="1">
      <c r="A7" s="240" t="s">
        <v>22</v>
      </c>
      <c r="B7" s="240"/>
      <c r="C7" s="240"/>
      <c r="D7" s="240"/>
      <c r="E7" s="240"/>
      <c r="F7" s="240"/>
      <c r="G7" s="240"/>
      <c r="H7" s="17"/>
    </row>
    <row r="8" spans="1:8" s="4" customFormat="1" ht="75.75" customHeight="1">
      <c r="A8" s="13" t="s">
        <v>0</v>
      </c>
      <c r="B8" s="14" t="s">
        <v>24</v>
      </c>
      <c r="C8" s="34" t="s">
        <v>25</v>
      </c>
      <c r="D8" s="20" t="s">
        <v>19</v>
      </c>
      <c r="E8" s="13" t="s">
        <v>59</v>
      </c>
      <c r="F8" s="13" t="s">
        <v>39</v>
      </c>
      <c r="G8" s="13" t="s">
        <v>1</v>
      </c>
      <c r="H8" s="3"/>
    </row>
    <row r="9" spans="1:8" s="49" customFormat="1" ht="14.25" customHeight="1">
      <c r="A9" s="54">
        <v>1</v>
      </c>
      <c r="B9" s="46">
        <v>2</v>
      </c>
      <c r="C9" s="47">
        <v>3</v>
      </c>
      <c r="D9" s="47">
        <v>4</v>
      </c>
      <c r="E9" s="47">
        <v>5</v>
      </c>
      <c r="F9" s="47">
        <v>6</v>
      </c>
      <c r="G9" s="47">
        <v>7</v>
      </c>
      <c r="H9" s="48"/>
    </row>
    <row r="10" spans="1:8" ht="13.5" customHeight="1">
      <c r="A10" s="168" t="s">
        <v>6</v>
      </c>
      <c r="B10" s="19"/>
      <c r="C10" s="35"/>
      <c r="D10" s="20"/>
      <c r="E10" s="91"/>
      <c r="F10" s="24"/>
      <c r="G10" s="40"/>
      <c r="H10" s="2"/>
    </row>
    <row r="11" spans="1:8" ht="12.75" customHeight="1">
      <c r="A11" s="50" t="s">
        <v>10</v>
      </c>
      <c r="B11" s="19"/>
      <c r="C11" s="35"/>
      <c r="D11" s="20"/>
      <c r="E11" s="91"/>
      <c r="F11" s="24"/>
      <c r="G11" s="40"/>
      <c r="H11" s="2"/>
    </row>
    <row r="12" spans="1:8" s="7" customFormat="1" ht="12.75" customHeight="1">
      <c r="A12" s="74" t="s">
        <v>27</v>
      </c>
      <c r="B12" s="75" t="s">
        <v>4</v>
      </c>
      <c r="C12" s="76">
        <v>1.7</v>
      </c>
      <c r="D12" s="32">
        <v>0.46</v>
      </c>
      <c r="E12" s="32">
        <f>C12*D12</f>
        <v>0.782</v>
      </c>
      <c r="F12" s="77" t="s">
        <v>45</v>
      </c>
      <c r="G12" s="78" t="s">
        <v>79</v>
      </c>
      <c r="H12" s="6"/>
    </row>
    <row r="13" spans="1:8" s="7" customFormat="1" ht="12.75" customHeight="1">
      <c r="A13" s="74" t="s">
        <v>80</v>
      </c>
      <c r="B13" s="75" t="s">
        <v>2</v>
      </c>
      <c r="C13" s="76">
        <v>1</v>
      </c>
      <c r="D13" s="32">
        <v>2.8</v>
      </c>
      <c r="E13" s="32">
        <f aca="true" t="shared" si="0" ref="E13:E41">C13*D13</f>
        <v>2.8</v>
      </c>
      <c r="F13" s="77" t="s">
        <v>45</v>
      </c>
      <c r="G13" s="78"/>
      <c r="H13" s="6"/>
    </row>
    <row r="14" spans="1:8" s="43" customFormat="1" ht="12.75">
      <c r="A14" s="153" t="s">
        <v>7</v>
      </c>
      <c r="B14" s="113"/>
      <c r="C14" s="37"/>
      <c r="D14" s="32"/>
      <c r="E14" s="32"/>
      <c r="F14" s="77"/>
      <c r="G14" s="78"/>
      <c r="H14" s="88"/>
    </row>
    <row r="15" spans="1:8" s="43" customFormat="1" ht="12.75" customHeight="1">
      <c r="A15" s="74" t="s">
        <v>38</v>
      </c>
      <c r="B15" s="75" t="s">
        <v>2</v>
      </c>
      <c r="C15" s="76">
        <v>4</v>
      </c>
      <c r="D15" s="32">
        <v>15</v>
      </c>
      <c r="E15" s="32">
        <f t="shared" si="0"/>
        <v>60</v>
      </c>
      <c r="F15" s="77" t="s">
        <v>45</v>
      </c>
      <c r="G15" s="78"/>
      <c r="H15" s="169"/>
    </row>
    <row r="16" spans="1:8" s="43" customFormat="1" ht="12" customHeight="1">
      <c r="A16" s="74" t="s">
        <v>9</v>
      </c>
      <c r="B16" s="75" t="s">
        <v>2</v>
      </c>
      <c r="C16" s="76">
        <v>8</v>
      </c>
      <c r="D16" s="32">
        <v>8</v>
      </c>
      <c r="E16" s="32">
        <f t="shared" si="0"/>
        <v>64</v>
      </c>
      <c r="F16" s="77" t="s">
        <v>45</v>
      </c>
      <c r="G16" s="78"/>
      <c r="H16" s="169"/>
    </row>
    <row r="17" spans="1:8" s="43" customFormat="1" ht="15" customHeight="1">
      <c r="A17" s="74" t="s">
        <v>28</v>
      </c>
      <c r="B17" s="75" t="s">
        <v>2</v>
      </c>
      <c r="C17" s="76">
        <v>2</v>
      </c>
      <c r="D17" s="32">
        <v>9</v>
      </c>
      <c r="E17" s="32">
        <f t="shared" si="0"/>
        <v>18</v>
      </c>
      <c r="F17" s="77" t="s">
        <v>45</v>
      </c>
      <c r="G17" s="78"/>
      <c r="H17" s="45"/>
    </row>
    <row r="18" spans="1:8" s="43" customFormat="1" ht="15" customHeight="1">
      <c r="A18" s="74" t="s">
        <v>83</v>
      </c>
      <c r="B18" s="75" t="s">
        <v>3</v>
      </c>
      <c r="C18" s="76">
        <v>30</v>
      </c>
      <c r="D18" s="32">
        <v>0.3</v>
      </c>
      <c r="E18" s="32">
        <f t="shared" si="0"/>
        <v>9</v>
      </c>
      <c r="F18" s="77" t="s">
        <v>45</v>
      </c>
      <c r="G18" s="78" t="s">
        <v>82</v>
      </c>
      <c r="H18" s="45"/>
    </row>
    <row r="19" spans="1:8" s="83" customFormat="1" ht="12.75">
      <c r="A19" s="153" t="s">
        <v>8</v>
      </c>
      <c r="B19" s="44"/>
      <c r="C19" s="37"/>
      <c r="D19" s="32"/>
      <c r="E19" s="32"/>
      <c r="F19" s="77"/>
      <c r="G19" s="81"/>
      <c r="H19" s="82"/>
    </row>
    <row r="20" spans="1:8" s="8" customFormat="1" ht="13.5" customHeight="1">
      <c r="A20" s="69" t="s">
        <v>11</v>
      </c>
      <c r="B20" s="70" t="s">
        <v>4</v>
      </c>
      <c r="C20" s="71">
        <v>4</v>
      </c>
      <c r="D20" s="72">
        <v>1.1</v>
      </c>
      <c r="E20" s="72">
        <f t="shared" si="0"/>
        <v>4.4</v>
      </c>
      <c r="F20" s="95" t="s">
        <v>45</v>
      </c>
      <c r="G20" s="98"/>
      <c r="H20" s="12"/>
    </row>
    <row r="21" spans="1:8" s="8" customFormat="1" ht="11.25" customHeight="1">
      <c r="A21" s="69" t="s">
        <v>31</v>
      </c>
      <c r="B21" s="70" t="s">
        <v>3</v>
      </c>
      <c r="C21" s="71">
        <v>35</v>
      </c>
      <c r="D21" s="72">
        <v>0.4</v>
      </c>
      <c r="E21" s="72">
        <f t="shared" si="0"/>
        <v>14</v>
      </c>
      <c r="F21" s="95" t="s">
        <v>45</v>
      </c>
      <c r="G21" s="98"/>
      <c r="H21" s="11"/>
    </row>
    <row r="22" spans="1:8" s="8" customFormat="1" ht="11.25" customHeight="1">
      <c r="A22" s="69" t="s">
        <v>58</v>
      </c>
      <c r="B22" s="70" t="s">
        <v>4</v>
      </c>
      <c r="C22" s="150">
        <v>4</v>
      </c>
      <c r="D22" s="151">
        <v>1.1</v>
      </c>
      <c r="E22" s="72">
        <f t="shared" si="0"/>
        <v>4.4</v>
      </c>
      <c r="F22" s="152" t="s">
        <v>45</v>
      </c>
      <c r="G22" s="98"/>
      <c r="H22" s="11"/>
    </row>
    <row r="23" spans="1:8" ht="13.5" customHeight="1">
      <c r="A23" s="51" t="s">
        <v>12</v>
      </c>
      <c r="B23" s="19"/>
      <c r="C23" s="35"/>
      <c r="D23" s="20"/>
      <c r="E23" s="32"/>
      <c r="F23" s="77"/>
      <c r="G23" s="39"/>
      <c r="H23" s="1"/>
    </row>
    <row r="24" spans="1:8" ht="15.75" customHeight="1">
      <c r="A24" s="50" t="s">
        <v>13</v>
      </c>
      <c r="B24" s="234"/>
      <c r="C24" s="235"/>
      <c r="D24" s="236"/>
      <c r="E24" s="32"/>
      <c r="F24" s="77"/>
      <c r="G24" s="39"/>
      <c r="H24" s="1"/>
    </row>
    <row r="25" spans="1:8" ht="15.75" customHeight="1">
      <c r="A25" s="161" t="s">
        <v>81</v>
      </c>
      <c r="B25" s="162" t="s">
        <v>3</v>
      </c>
      <c r="C25" s="162">
        <v>121</v>
      </c>
      <c r="D25" s="162">
        <v>0.35</v>
      </c>
      <c r="E25" s="72">
        <f t="shared" si="0"/>
        <v>42.349999999999994</v>
      </c>
      <c r="F25" s="95" t="s">
        <v>45</v>
      </c>
      <c r="G25" s="163"/>
      <c r="H25" s="1"/>
    </row>
    <row r="26" spans="1:8" s="94" customFormat="1" ht="11.25" customHeight="1">
      <c r="A26" s="89" t="s">
        <v>29</v>
      </c>
      <c r="B26" s="90" t="s">
        <v>2</v>
      </c>
      <c r="C26" s="92">
        <v>2</v>
      </c>
      <c r="D26" s="33">
        <v>5</v>
      </c>
      <c r="E26" s="32">
        <f t="shared" si="0"/>
        <v>10</v>
      </c>
      <c r="F26" s="77" t="s">
        <v>45</v>
      </c>
      <c r="G26" s="41"/>
      <c r="H26" s="93"/>
    </row>
    <row r="27" spans="1:8" ht="12.75" customHeight="1">
      <c r="A27" s="153" t="s">
        <v>14</v>
      </c>
      <c r="B27" s="113"/>
      <c r="C27" s="67"/>
      <c r="D27" s="32"/>
      <c r="E27" s="32"/>
      <c r="F27" s="77"/>
      <c r="G27" s="154"/>
      <c r="H27" s="1"/>
    </row>
    <row r="28" spans="1:8" s="94" customFormat="1" ht="12" customHeight="1">
      <c r="A28" s="69" t="s">
        <v>43</v>
      </c>
      <c r="B28" s="96" t="s">
        <v>3</v>
      </c>
      <c r="C28" s="71">
        <v>508</v>
      </c>
      <c r="D28" s="97">
        <v>0.35</v>
      </c>
      <c r="E28" s="72">
        <f t="shared" si="0"/>
        <v>177.79999999999998</v>
      </c>
      <c r="F28" s="95" t="s">
        <v>46</v>
      </c>
      <c r="G28" s="98"/>
      <c r="H28" s="93"/>
    </row>
    <row r="29" spans="1:8" s="8" customFormat="1" ht="26.25" customHeight="1">
      <c r="A29" s="74" t="s">
        <v>30</v>
      </c>
      <c r="B29" s="75" t="s">
        <v>2</v>
      </c>
      <c r="C29" s="76">
        <v>1</v>
      </c>
      <c r="D29" s="32">
        <v>286.2</v>
      </c>
      <c r="E29" s="32">
        <f t="shared" si="0"/>
        <v>286.2</v>
      </c>
      <c r="F29" s="77" t="s">
        <v>46</v>
      </c>
      <c r="G29" s="78"/>
      <c r="H29" s="12"/>
    </row>
    <row r="30" spans="1:8" s="8" customFormat="1" ht="24.75" customHeight="1">
      <c r="A30" s="74" t="s">
        <v>36</v>
      </c>
      <c r="B30" s="75" t="s">
        <v>4</v>
      </c>
      <c r="C30" s="76">
        <v>5818</v>
      </c>
      <c r="D30" s="32">
        <v>0.025</v>
      </c>
      <c r="E30" s="32">
        <f t="shared" si="0"/>
        <v>145.45000000000002</v>
      </c>
      <c r="F30" s="77" t="s">
        <v>46</v>
      </c>
      <c r="G30" s="78"/>
      <c r="H30" s="12"/>
    </row>
    <row r="31" spans="1:8" ht="13.5" customHeight="1">
      <c r="A31" s="79" t="s">
        <v>15</v>
      </c>
      <c r="B31" s="216"/>
      <c r="C31" s="217"/>
      <c r="D31" s="218"/>
      <c r="E31" s="32"/>
      <c r="F31" s="77"/>
      <c r="G31" s="81"/>
      <c r="H31" s="2"/>
    </row>
    <row r="32" spans="1:8" s="43" customFormat="1" ht="12.75" customHeight="1">
      <c r="A32" s="69" t="s">
        <v>54</v>
      </c>
      <c r="B32" s="70" t="s">
        <v>2</v>
      </c>
      <c r="C32" s="71">
        <v>40</v>
      </c>
      <c r="D32" s="72">
        <v>1.9</v>
      </c>
      <c r="E32" s="72">
        <f t="shared" si="0"/>
        <v>76</v>
      </c>
      <c r="F32" s="95" t="s">
        <v>46</v>
      </c>
      <c r="G32" s="73"/>
      <c r="H32" s="45"/>
    </row>
    <row r="33" spans="1:8" s="43" customFormat="1" ht="12" customHeight="1">
      <c r="A33" s="69" t="s">
        <v>53</v>
      </c>
      <c r="B33" s="70" t="s">
        <v>3</v>
      </c>
      <c r="C33" s="71">
        <f>1950/5</f>
        <v>390</v>
      </c>
      <c r="D33" s="72">
        <v>0.62</v>
      </c>
      <c r="E33" s="72">
        <f t="shared" si="0"/>
        <v>241.8</v>
      </c>
      <c r="F33" s="95" t="s">
        <v>46</v>
      </c>
      <c r="G33" s="73"/>
      <c r="H33" s="45"/>
    </row>
    <row r="34" spans="1:8" s="43" customFormat="1" ht="12" customHeight="1">
      <c r="A34" s="69" t="s">
        <v>32</v>
      </c>
      <c r="B34" s="70" t="s">
        <v>2</v>
      </c>
      <c r="C34" s="71">
        <v>1</v>
      </c>
      <c r="D34" s="72">
        <v>4</v>
      </c>
      <c r="E34" s="72">
        <f t="shared" si="0"/>
        <v>4</v>
      </c>
      <c r="F34" s="95" t="s">
        <v>46</v>
      </c>
      <c r="G34" s="164"/>
      <c r="H34" s="45"/>
    </row>
    <row r="35" spans="1:8" s="43" customFormat="1" ht="12" customHeight="1">
      <c r="A35" s="69" t="s">
        <v>61</v>
      </c>
      <c r="B35" s="70" t="s">
        <v>2</v>
      </c>
      <c r="C35" s="71">
        <v>1</v>
      </c>
      <c r="D35" s="72">
        <v>27</v>
      </c>
      <c r="E35" s="72">
        <f t="shared" si="0"/>
        <v>27</v>
      </c>
      <c r="F35" s="95" t="s">
        <v>46</v>
      </c>
      <c r="G35" s="164"/>
      <c r="H35" s="45"/>
    </row>
    <row r="36" spans="1:8" s="43" customFormat="1" ht="12" customHeight="1">
      <c r="A36" s="69" t="s">
        <v>33</v>
      </c>
      <c r="B36" s="70" t="s">
        <v>34</v>
      </c>
      <c r="C36" s="71">
        <v>8</v>
      </c>
      <c r="D36" s="72">
        <v>3.2</v>
      </c>
      <c r="E36" s="72">
        <f t="shared" si="0"/>
        <v>25.6</v>
      </c>
      <c r="F36" s="95" t="s">
        <v>45</v>
      </c>
      <c r="G36" s="165" t="s">
        <v>86</v>
      </c>
      <c r="H36" s="45"/>
    </row>
    <row r="37" spans="1:8" s="43" customFormat="1" ht="12">
      <c r="A37" s="69" t="s">
        <v>5</v>
      </c>
      <c r="B37" s="70" t="s">
        <v>26</v>
      </c>
      <c r="C37" s="166" t="s">
        <v>55</v>
      </c>
      <c r="D37" s="72">
        <v>0.7</v>
      </c>
      <c r="E37" s="72">
        <f>80*0.7</f>
        <v>56</v>
      </c>
      <c r="F37" s="95" t="s">
        <v>45</v>
      </c>
      <c r="G37" s="164"/>
      <c r="H37" s="45"/>
    </row>
    <row r="38" spans="1:8" s="43" customFormat="1" ht="12">
      <c r="A38" s="167" t="s">
        <v>56</v>
      </c>
      <c r="B38" s="70" t="s">
        <v>2</v>
      </c>
      <c r="C38" s="71">
        <v>8</v>
      </c>
      <c r="D38" s="72">
        <v>0.8</v>
      </c>
      <c r="E38" s="72">
        <f t="shared" si="0"/>
        <v>6.4</v>
      </c>
      <c r="F38" s="95" t="s">
        <v>45</v>
      </c>
      <c r="G38" s="73"/>
      <c r="H38" s="45"/>
    </row>
    <row r="39" spans="1:8" s="83" customFormat="1" ht="13.5" customHeight="1">
      <c r="A39" s="79" t="s">
        <v>16</v>
      </c>
      <c r="B39" s="44"/>
      <c r="C39" s="67"/>
      <c r="D39" s="80"/>
      <c r="E39" s="32"/>
      <c r="F39" s="77"/>
      <c r="G39" s="81"/>
      <c r="H39" s="82"/>
    </row>
    <row r="40" spans="1:14" s="85" customFormat="1" ht="19.5" customHeight="1">
      <c r="A40" s="74" t="s">
        <v>52</v>
      </c>
      <c r="B40" s="170" t="s">
        <v>2</v>
      </c>
      <c r="C40" s="76">
        <v>11</v>
      </c>
      <c r="D40" s="32">
        <v>8</v>
      </c>
      <c r="E40" s="32">
        <f t="shared" si="0"/>
        <v>88</v>
      </c>
      <c r="F40" s="77" t="s">
        <v>45</v>
      </c>
      <c r="G40" s="115" t="s">
        <v>87</v>
      </c>
      <c r="H40" s="84"/>
      <c r="M40" s="86"/>
      <c r="N40" s="86"/>
    </row>
    <row r="41" spans="1:14" s="43" customFormat="1" ht="15" customHeight="1">
      <c r="A41" s="74" t="s">
        <v>35</v>
      </c>
      <c r="B41" s="75" t="s">
        <v>4</v>
      </c>
      <c r="C41" s="76">
        <v>4</v>
      </c>
      <c r="D41" s="32">
        <v>1.5</v>
      </c>
      <c r="E41" s="32">
        <f t="shared" si="0"/>
        <v>6</v>
      </c>
      <c r="F41" s="77" t="s">
        <v>45</v>
      </c>
      <c r="G41" s="78"/>
      <c r="H41" s="45"/>
      <c r="M41" s="87"/>
      <c r="N41" s="87"/>
    </row>
    <row r="42" spans="1:8" s="83" customFormat="1" ht="12.75" customHeight="1">
      <c r="A42" s="144" t="s">
        <v>37</v>
      </c>
      <c r="B42" s="145"/>
      <c r="C42" s="67"/>
      <c r="D42" s="147"/>
      <c r="E42" s="148">
        <v>30</v>
      </c>
      <c r="F42" s="77" t="s">
        <v>45</v>
      </c>
      <c r="G42" s="156"/>
      <c r="H42" s="82"/>
    </row>
    <row r="43" spans="1:8" s="58" customFormat="1" ht="12.75" customHeight="1">
      <c r="A43" s="144"/>
      <c r="B43" s="145"/>
      <c r="C43" s="67"/>
      <c r="D43" s="147"/>
      <c r="E43" s="148"/>
      <c r="F43" s="77"/>
      <c r="G43" s="156"/>
      <c r="H43" s="57"/>
    </row>
    <row r="44" spans="1:8" s="5" customFormat="1" ht="21.75" customHeight="1">
      <c r="A44" s="157" t="s">
        <v>62</v>
      </c>
      <c r="B44" s="75"/>
      <c r="C44" s="76"/>
      <c r="D44" s="32"/>
      <c r="E44" s="158">
        <f>E12+E13+E15+E16+E17+E18+E20+E21+E22+E25+E26+E36+E37+E38+E40+E41+E42</f>
        <v>441.73199999999997</v>
      </c>
      <c r="F44" s="159"/>
      <c r="G44" s="160"/>
      <c r="H44" s="99"/>
    </row>
    <row r="45" spans="1:8" s="5" customFormat="1" ht="31.5">
      <c r="A45" s="157" t="s">
        <v>63</v>
      </c>
      <c r="B45" s="108"/>
      <c r="C45" s="76"/>
      <c r="D45" s="32"/>
      <c r="E45" s="158">
        <f>E28+E29+E30+E32+E33+E34+E35</f>
        <v>958.25</v>
      </c>
      <c r="F45" s="159"/>
      <c r="G45" s="160"/>
      <c r="H45" s="99"/>
    </row>
    <row r="46" spans="1:8" ht="15.75">
      <c r="A46" s="9"/>
      <c r="B46" s="30"/>
      <c r="C46" s="38"/>
      <c r="D46" s="31"/>
      <c r="E46" s="23"/>
      <c r="F46" s="23"/>
      <c r="G46" s="42"/>
      <c r="H46" s="99"/>
    </row>
    <row r="47" spans="1:7" s="5" customFormat="1" ht="24" customHeight="1">
      <c r="A47" s="215" t="s">
        <v>18</v>
      </c>
      <c r="B47" s="215"/>
      <c r="C47" s="215"/>
      <c r="D47" s="21"/>
      <c r="F47" s="52"/>
      <c r="G47" s="4" t="s">
        <v>84</v>
      </c>
    </row>
    <row r="48" spans="1:7" s="5" customFormat="1" ht="24" customHeight="1" thickBot="1">
      <c r="A48" s="66" t="s">
        <v>50</v>
      </c>
      <c r="B48" s="55"/>
      <c r="C48" s="55"/>
      <c r="D48" s="21"/>
      <c r="F48" s="52"/>
      <c r="G48" s="4"/>
    </row>
    <row r="49" spans="1:7" s="5" customFormat="1" ht="24" customHeight="1" thickBot="1">
      <c r="A49" s="59"/>
      <c r="B49" s="222" t="s">
        <v>49</v>
      </c>
      <c r="C49" s="223"/>
      <c r="D49" s="223"/>
      <c r="E49" s="223"/>
      <c r="F49" s="223"/>
      <c r="G49" s="223"/>
    </row>
    <row r="51" spans="1:7" s="60" customFormat="1" ht="15.75">
      <c r="A51" s="56" t="s">
        <v>45</v>
      </c>
      <c r="B51" s="211" t="s">
        <v>64</v>
      </c>
      <c r="C51" s="211"/>
      <c r="D51" s="211"/>
      <c r="E51" s="211"/>
      <c r="F51" s="211"/>
      <c r="G51" s="211"/>
    </row>
    <row r="52" spans="1:7" s="60" customFormat="1" ht="15.75">
      <c r="A52" s="56" t="s">
        <v>46</v>
      </c>
      <c r="B52" s="211" t="s">
        <v>48</v>
      </c>
      <c r="C52" s="211"/>
      <c r="D52" s="211"/>
      <c r="E52" s="211"/>
      <c r="F52" s="211"/>
      <c r="G52" s="211"/>
    </row>
    <row r="53" spans="1:7" s="60" customFormat="1" ht="15.75">
      <c r="A53" s="56" t="s">
        <v>47</v>
      </c>
      <c r="B53" s="211" t="s">
        <v>51</v>
      </c>
      <c r="C53" s="211"/>
      <c r="D53" s="211"/>
      <c r="E53" s="211"/>
      <c r="F53" s="211"/>
      <c r="G53" s="211"/>
    </row>
    <row r="54" spans="1:7" ht="13.5" thickBot="1">
      <c r="A54" s="8"/>
      <c r="B54" s="18"/>
      <c r="G54" s="8"/>
    </row>
    <row r="55" spans="1:7" ht="18.75">
      <c r="A55" s="219" t="s">
        <v>42</v>
      </c>
      <c r="B55" s="220"/>
      <c r="C55" s="220"/>
      <c r="D55" s="220"/>
      <c r="E55" s="220"/>
      <c r="F55" s="220"/>
      <c r="G55" s="221"/>
    </row>
    <row r="56" spans="1:7" ht="18.75">
      <c r="A56" s="212"/>
      <c r="B56" s="213"/>
      <c r="C56" s="213"/>
      <c r="D56" s="213"/>
      <c r="E56" s="213"/>
      <c r="F56" s="213"/>
      <c r="G56" s="214"/>
    </row>
    <row r="57" spans="1:7" s="83" customFormat="1" ht="103.5" customHeight="1">
      <c r="A57" s="231" t="s">
        <v>75</v>
      </c>
      <c r="B57" s="232"/>
      <c r="C57" s="232"/>
      <c r="D57" s="232"/>
      <c r="E57" s="232"/>
      <c r="F57" s="232"/>
      <c r="G57" s="233"/>
    </row>
    <row r="58" spans="1:7" s="83" customFormat="1" ht="27" customHeight="1">
      <c r="A58" s="225" t="s">
        <v>76</v>
      </c>
      <c r="B58" s="226"/>
      <c r="C58" s="226"/>
      <c r="D58" s="226"/>
      <c r="E58" s="226"/>
      <c r="F58" s="226"/>
      <c r="G58" s="227"/>
    </row>
    <row r="59" spans="1:7" s="83" customFormat="1" ht="105" customHeight="1" thickBot="1">
      <c r="A59" s="228" t="s">
        <v>77</v>
      </c>
      <c r="B59" s="229"/>
      <c r="C59" s="229"/>
      <c r="D59" s="229"/>
      <c r="E59" s="229"/>
      <c r="F59" s="229"/>
      <c r="G59" s="230"/>
    </row>
    <row r="60" spans="1:7" s="60" customFormat="1" ht="15">
      <c r="A60" s="224"/>
      <c r="B60" s="224"/>
      <c r="C60" s="224"/>
      <c r="D60" s="224"/>
      <c r="E60" s="224"/>
      <c r="F60" s="224"/>
      <c r="G60" s="224"/>
    </row>
    <row r="61" spans="2:6" s="60" customFormat="1" ht="16.5" thickBot="1">
      <c r="B61" s="61"/>
      <c r="C61" s="62"/>
      <c r="D61" s="63"/>
      <c r="E61" s="64"/>
      <c r="F61" s="64"/>
    </row>
    <row r="62" spans="1:7" ht="13.5" customHeight="1" thickBot="1">
      <c r="A62" s="100" t="s">
        <v>57</v>
      </c>
      <c r="B62" s="203" t="s">
        <v>40</v>
      </c>
      <c r="C62" s="204"/>
      <c r="D62" s="204"/>
      <c r="E62" s="205"/>
      <c r="F62" s="206"/>
      <c r="G62" s="207"/>
    </row>
    <row r="63" spans="1:7" ht="13.5" customHeight="1" thickBot="1">
      <c r="A63" s="8"/>
      <c r="B63" s="208" t="s">
        <v>41</v>
      </c>
      <c r="C63" s="205"/>
      <c r="D63" s="208"/>
      <c r="E63" s="205"/>
      <c r="F63" s="209"/>
      <c r="G63" s="210"/>
    </row>
    <row r="64" spans="1:7" ht="12.75">
      <c r="A64" s="8"/>
      <c r="C64" s="53"/>
      <c r="D64" s="201" t="s">
        <v>20</v>
      </c>
      <c r="E64" s="201"/>
      <c r="F64" s="202" t="s">
        <v>21</v>
      </c>
      <c r="G64" s="202"/>
    </row>
    <row r="65" spans="1:2" ht="12.75">
      <c r="A65"/>
      <c r="B65" s="22"/>
    </row>
    <row r="66" spans="1:7" ht="15" customHeight="1">
      <c r="A66" s="5"/>
      <c r="C66" s="100"/>
      <c r="D66" s="100"/>
      <c r="E66" s="100"/>
      <c r="G66" s="5"/>
    </row>
    <row r="67" spans="1:2" ht="12.75">
      <c r="A67"/>
      <c r="B67" s="22"/>
    </row>
    <row r="68" spans="1:2" ht="12.75">
      <c r="A68"/>
      <c r="B68" s="22"/>
    </row>
    <row r="69" spans="1:2" ht="12.75">
      <c r="A69"/>
      <c r="B69" s="22"/>
    </row>
    <row r="70" spans="1:2" ht="12.75">
      <c r="A70"/>
      <c r="B70" s="22"/>
    </row>
    <row r="71" spans="1:2" ht="12.75">
      <c r="A71"/>
      <c r="B71" s="22"/>
    </row>
    <row r="72" spans="1:2" ht="12.75">
      <c r="A72"/>
      <c r="B72" s="22"/>
    </row>
    <row r="73" spans="1:2" ht="12.75">
      <c r="A73"/>
      <c r="B73" s="22"/>
    </row>
    <row r="74" spans="1:2" ht="12.75">
      <c r="A74"/>
      <c r="B74" s="22"/>
    </row>
    <row r="75" spans="1:2" ht="12.75">
      <c r="A75"/>
      <c r="B75" s="22"/>
    </row>
    <row r="76" spans="1:2" ht="12.75">
      <c r="A76"/>
      <c r="B76" s="22"/>
    </row>
    <row r="77" spans="1:2" ht="12.75">
      <c r="A77"/>
      <c r="B77" s="22"/>
    </row>
    <row r="78" spans="1:2" ht="12.75">
      <c r="A78"/>
      <c r="B78" s="22"/>
    </row>
    <row r="79" spans="1:2" ht="12.75">
      <c r="A79"/>
      <c r="B79" s="22"/>
    </row>
    <row r="80" spans="1:2" ht="12.75">
      <c r="A80"/>
      <c r="B80" s="22"/>
    </row>
    <row r="81" spans="1:2" ht="12.75">
      <c r="A81"/>
      <c r="B81" s="22"/>
    </row>
    <row r="82" spans="1:2" ht="12.75">
      <c r="A82"/>
      <c r="B82" s="22"/>
    </row>
    <row r="83" spans="1:2" ht="12.75">
      <c r="A83"/>
      <c r="B83" s="22"/>
    </row>
    <row r="84" spans="1:2" ht="12.75">
      <c r="A84"/>
      <c r="B84" s="22"/>
    </row>
    <row r="85" spans="1:2" ht="12.75">
      <c r="A85"/>
      <c r="B85" s="22"/>
    </row>
    <row r="86" spans="1:2" ht="12.75">
      <c r="A86"/>
      <c r="B86" s="22"/>
    </row>
    <row r="87" spans="1:2" ht="12.75">
      <c r="A87"/>
      <c r="B87" s="22"/>
    </row>
    <row r="88" spans="1:2" ht="12.75">
      <c r="A88"/>
      <c r="B88" s="22"/>
    </row>
    <row r="89" spans="1:2" ht="12.75">
      <c r="A89"/>
      <c r="B89" s="22"/>
    </row>
    <row r="90" spans="1:2" ht="12.75">
      <c r="A90"/>
      <c r="B90" s="22"/>
    </row>
    <row r="91" spans="1:2" ht="12.75">
      <c r="A91"/>
      <c r="B91" s="22"/>
    </row>
    <row r="92" spans="1:2" ht="12.75">
      <c r="A92"/>
      <c r="B92" s="22"/>
    </row>
    <row r="93" spans="1:2" ht="12.75">
      <c r="A93"/>
      <c r="B93" s="22"/>
    </row>
    <row r="94" spans="1:2" ht="12.75">
      <c r="A94"/>
      <c r="B94" s="22"/>
    </row>
    <row r="95" spans="1:2" ht="12.75">
      <c r="A95"/>
      <c r="B95" s="22"/>
    </row>
    <row r="96" spans="1:2" ht="12.75">
      <c r="A96"/>
      <c r="B96" s="22"/>
    </row>
    <row r="97" spans="1:2" ht="12.75">
      <c r="A97"/>
      <c r="B97" s="22"/>
    </row>
    <row r="98" spans="1:2" ht="12.75">
      <c r="A98"/>
      <c r="B98" s="22"/>
    </row>
    <row r="99" spans="1:2" ht="12.75">
      <c r="A99"/>
      <c r="B99" s="22"/>
    </row>
    <row r="100" spans="1:2" ht="12.75">
      <c r="A100"/>
      <c r="B100" s="22"/>
    </row>
    <row r="101" spans="1:2" ht="12.75">
      <c r="A101"/>
      <c r="B101" s="22"/>
    </row>
    <row r="102" spans="1:2" ht="12.75">
      <c r="A102"/>
      <c r="B102" s="22"/>
    </row>
    <row r="103" spans="1:2" ht="12.75">
      <c r="A103"/>
      <c r="B103" s="22"/>
    </row>
    <row r="104" spans="1:2" ht="12.75">
      <c r="A104"/>
      <c r="B104" s="22"/>
    </row>
    <row r="105" spans="1:2" ht="12.75">
      <c r="A105"/>
      <c r="B105" s="22"/>
    </row>
    <row r="106" spans="1:2" ht="12.75">
      <c r="A106"/>
      <c r="B106" s="22"/>
    </row>
    <row r="107" spans="1:2" ht="12.75">
      <c r="A107"/>
      <c r="B107" s="22"/>
    </row>
    <row r="108" spans="1:2" ht="12.75">
      <c r="A108"/>
      <c r="B108" s="22"/>
    </row>
    <row r="109" spans="1:2" ht="12.75">
      <c r="A109"/>
      <c r="B109" s="22"/>
    </row>
    <row r="110" spans="1:2" ht="12.75">
      <c r="A110"/>
      <c r="B110" s="22"/>
    </row>
    <row r="111" spans="1:2" ht="12.75">
      <c r="A111"/>
      <c r="B111" s="22"/>
    </row>
    <row r="112" spans="1:2" ht="12.75">
      <c r="A112"/>
      <c r="B112" s="22"/>
    </row>
    <row r="113" spans="1:2" ht="12.75">
      <c r="A113"/>
      <c r="B113" s="22"/>
    </row>
    <row r="114" spans="1:2" ht="12.75">
      <c r="A114"/>
      <c r="B114" s="22"/>
    </row>
    <row r="115" spans="1:2" ht="12.75">
      <c r="A115"/>
      <c r="B115" s="22"/>
    </row>
    <row r="116" spans="1:2" ht="12.75">
      <c r="A116"/>
      <c r="B116" s="22"/>
    </row>
    <row r="117" spans="1:2" ht="12.75">
      <c r="A117"/>
      <c r="B117" s="22"/>
    </row>
    <row r="118" spans="1:2" ht="12.75">
      <c r="A118"/>
      <c r="B118" s="22"/>
    </row>
    <row r="119" spans="1:2" ht="12.75">
      <c r="A119"/>
      <c r="B119" s="22"/>
    </row>
    <row r="120" spans="1:2" ht="12.75">
      <c r="A120"/>
      <c r="B120" s="22"/>
    </row>
    <row r="121" spans="1:2" ht="12.75">
      <c r="A121"/>
      <c r="B121" s="22"/>
    </row>
    <row r="122" spans="1:2" ht="12.75">
      <c r="A122"/>
      <c r="B122" s="22"/>
    </row>
    <row r="123" spans="1:2" ht="12.75">
      <c r="A123"/>
      <c r="B123" s="22"/>
    </row>
    <row r="124" spans="1:2" ht="12.75">
      <c r="A124"/>
      <c r="B124" s="22"/>
    </row>
    <row r="125" spans="1:2" ht="12.75">
      <c r="A125"/>
      <c r="B125" s="22"/>
    </row>
    <row r="126" spans="1:2" ht="12.75">
      <c r="A126"/>
      <c r="B126" s="22"/>
    </row>
    <row r="127" spans="1:2" ht="12.75">
      <c r="A127"/>
      <c r="B127" s="22"/>
    </row>
    <row r="128" spans="1:2" ht="12.75">
      <c r="A128"/>
      <c r="B128" s="22"/>
    </row>
    <row r="129" spans="1:2" ht="12.75">
      <c r="A129"/>
      <c r="B129" s="22"/>
    </row>
    <row r="130" spans="1:2" ht="12.75">
      <c r="A130"/>
      <c r="B130" s="22"/>
    </row>
    <row r="131" spans="1:2" ht="12.75">
      <c r="A131"/>
      <c r="B131" s="22"/>
    </row>
    <row r="132" spans="1:2" ht="12.75">
      <c r="A132"/>
      <c r="B132" s="22"/>
    </row>
    <row r="133" spans="1:2" ht="12.75">
      <c r="A133"/>
      <c r="B133" s="22"/>
    </row>
    <row r="134" spans="1:2" ht="12.75">
      <c r="A134"/>
      <c r="B134" s="22"/>
    </row>
    <row r="135" spans="1:2" ht="12.75">
      <c r="A135"/>
      <c r="B135" s="22"/>
    </row>
    <row r="136" spans="1:2" ht="12.75">
      <c r="A136"/>
      <c r="B136" s="22"/>
    </row>
    <row r="137" spans="1:2" ht="12.75">
      <c r="A137"/>
      <c r="B137" s="22"/>
    </row>
    <row r="138" spans="1:2" ht="12.75">
      <c r="A138"/>
      <c r="B138" s="22"/>
    </row>
    <row r="139" spans="1:2" ht="12.75">
      <c r="A139"/>
      <c r="B139" s="22"/>
    </row>
    <row r="140" spans="1:2" ht="12.75">
      <c r="A140"/>
      <c r="B140" s="22"/>
    </row>
    <row r="141" spans="1:2" ht="12.75">
      <c r="A141"/>
      <c r="B141" s="22"/>
    </row>
    <row r="142" spans="1:2" ht="12.75">
      <c r="A142"/>
      <c r="B142" s="22"/>
    </row>
    <row r="143" spans="1:2" ht="12.75">
      <c r="A143"/>
      <c r="B143" s="22"/>
    </row>
    <row r="144" spans="1:2" ht="12.75">
      <c r="A144"/>
      <c r="B144" s="22"/>
    </row>
    <row r="145" spans="1:2" ht="12.75">
      <c r="A145"/>
      <c r="B145" s="22"/>
    </row>
    <row r="146" spans="1:2" ht="12.75">
      <c r="A146"/>
      <c r="B146" s="22"/>
    </row>
    <row r="147" spans="1:2" ht="12.75">
      <c r="A147"/>
      <c r="B147" s="22"/>
    </row>
    <row r="148" spans="1:2" ht="12.75">
      <c r="A148"/>
      <c r="B148" s="22"/>
    </row>
    <row r="149" spans="1:2" ht="12.75">
      <c r="A149"/>
      <c r="B149" s="22"/>
    </row>
    <row r="150" spans="1:2" ht="12.75">
      <c r="A150"/>
      <c r="B150" s="22"/>
    </row>
    <row r="151" spans="1:2" ht="12.75">
      <c r="A151"/>
      <c r="B151" s="22"/>
    </row>
    <row r="152" spans="1:2" ht="12.75">
      <c r="A152"/>
      <c r="B152" s="22"/>
    </row>
    <row r="153" spans="1:2" ht="12.75">
      <c r="A153"/>
      <c r="B153" s="22"/>
    </row>
    <row r="154" spans="1:2" ht="12.75">
      <c r="A154"/>
      <c r="B154" s="22"/>
    </row>
    <row r="155" spans="1:2" ht="12.75">
      <c r="A155"/>
      <c r="B155" s="22"/>
    </row>
    <row r="156" spans="1:2" ht="12.75">
      <c r="A156"/>
      <c r="B156" s="22"/>
    </row>
    <row r="157" spans="1:2" ht="12.75">
      <c r="A157"/>
      <c r="B157" s="22"/>
    </row>
    <row r="158" spans="1:2" ht="12.75">
      <c r="A158"/>
      <c r="B158" s="22"/>
    </row>
    <row r="159" spans="1:2" ht="12.75">
      <c r="A159"/>
      <c r="B159" s="22"/>
    </row>
    <row r="160" spans="1:2" ht="12.75">
      <c r="A160"/>
      <c r="B160" s="22"/>
    </row>
    <row r="161" spans="1:2" ht="12.75">
      <c r="A161"/>
      <c r="B161" s="22"/>
    </row>
    <row r="162" spans="1:2" ht="12.75">
      <c r="A162"/>
      <c r="B162" s="22"/>
    </row>
    <row r="163" spans="1:2" ht="12.75">
      <c r="A163"/>
      <c r="B163" s="22"/>
    </row>
    <row r="164" spans="1:2" ht="12.75">
      <c r="A164"/>
      <c r="B164" s="22"/>
    </row>
    <row r="165" spans="1:2" ht="12.75">
      <c r="A165"/>
      <c r="B165" s="22"/>
    </row>
    <row r="166" spans="1:2" ht="12.75">
      <c r="A166"/>
      <c r="B166" s="22"/>
    </row>
    <row r="167" spans="1:2" ht="12.75">
      <c r="A167"/>
      <c r="B167" s="22"/>
    </row>
    <row r="168" spans="1:2" ht="12.75">
      <c r="A168"/>
      <c r="B168" s="22"/>
    </row>
    <row r="169" spans="1:2" ht="12.75">
      <c r="A169"/>
      <c r="B169" s="22"/>
    </row>
    <row r="170" spans="1:2" ht="12.75">
      <c r="A170"/>
      <c r="B170" s="22"/>
    </row>
    <row r="171" spans="1:2" ht="12.75">
      <c r="A171"/>
      <c r="B171" s="22"/>
    </row>
    <row r="172" spans="1:2" ht="12.75">
      <c r="A172"/>
      <c r="B172" s="22"/>
    </row>
    <row r="173" spans="1:2" ht="12.75">
      <c r="A173"/>
      <c r="B173" s="22"/>
    </row>
    <row r="174" spans="1:2" ht="12.75">
      <c r="A174"/>
      <c r="B174" s="22"/>
    </row>
    <row r="175" spans="1:2" ht="12.75">
      <c r="A175"/>
      <c r="B175" s="22"/>
    </row>
    <row r="176" spans="1:2" ht="12.75">
      <c r="A176"/>
      <c r="B176" s="22"/>
    </row>
    <row r="177" spans="1:2" ht="12.75">
      <c r="A177"/>
      <c r="B177" s="22"/>
    </row>
    <row r="178" spans="1:2" ht="12.75">
      <c r="A178"/>
      <c r="B178" s="22"/>
    </row>
    <row r="179" spans="1:2" ht="12.75">
      <c r="A179"/>
      <c r="B179" s="22"/>
    </row>
    <row r="180" spans="1:2" ht="12.75">
      <c r="A180"/>
      <c r="B180" s="22"/>
    </row>
    <row r="181" spans="1:2" ht="12.75">
      <c r="A181"/>
      <c r="B181" s="22"/>
    </row>
    <row r="182" spans="1:2" ht="12.75">
      <c r="A182"/>
      <c r="B182" s="22"/>
    </row>
    <row r="183" spans="1:2" ht="12.75">
      <c r="A183"/>
      <c r="B183" s="22"/>
    </row>
    <row r="184" spans="1:2" ht="12.75">
      <c r="A184"/>
      <c r="B184" s="22"/>
    </row>
    <row r="185" spans="1:2" ht="12.75">
      <c r="A185"/>
      <c r="B185" s="22"/>
    </row>
  </sheetData>
  <sheetProtection/>
  <autoFilter ref="A9:G45"/>
  <mergeCells count="26">
    <mergeCell ref="B24:D24"/>
    <mergeCell ref="A1:G1"/>
    <mergeCell ref="A3:G3"/>
    <mergeCell ref="A4:G4"/>
    <mergeCell ref="A7:G7"/>
    <mergeCell ref="B5:E5"/>
    <mergeCell ref="A6:G6"/>
    <mergeCell ref="A60:G60"/>
    <mergeCell ref="A58:G58"/>
    <mergeCell ref="A59:G59"/>
    <mergeCell ref="A57:G57"/>
    <mergeCell ref="B52:G52"/>
    <mergeCell ref="A56:G56"/>
    <mergeCell ref="A47:C47"/>
    <mergeCell ref="B31:D31"/>
    <mergeCell ref="B51:G51"/>
    <mergeCell ref="A55:G55"/>
    <mergeCell ref="B53:G53"/>
    <mergeCell ref="B49:G49"/>
    <mergeCell ref="D64:E64"/>
    <mergeCell ref="F64:G64"/>
    <mergeCell ref="B62:E62"/>
    <mergeCell ref="F62:G62"/>
    <mergeCell ref="D63:E63"/>
    <mergeCell ref="F63:G63"/>
    <mergeCell ref="B63:C63"/>
  </mergeCells>
  <printOptions/>
  <pageMargins left="0.9448818897637796" right="0.35433070866141736" top="0.1968503937007874" bottom="0.1968503937007874" header="0.5118110236220472" footer="0.5118110236220472"/>
  <pageSetup horizontalDpi="600" verticalDpi="600" orientation="portrait" paperSize="9" scale="90" r:id="rId1"/>
  <ignoredErrors>
    <ignoredError sqref="E3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173"/>
  <sheetViews>
    <sheetView tabSelected="1" zoomScalePageLayoutView="0" workbookViewId="0" topLeftCell="A1">
      <selection activeCell="I9" sqref="I9"/>
    </sheetView>
  </sheetViews>
  <sheetFormatPr defaultColWidth="9.00390625" defaultRowHeight="12.75"/>
  <cols>
    <col min="1" max="1" width="37.125" style="101" customWidth="1"/>
    <col min="2" max="2" width="9.125" style="102" customWidth="1"/>
    <col min="3" max="3" width="8.125" style="103" customWidth="1"/>
    <col min="4" max="4" width="11.125" style="104" customWidth="1"/>
    <col min="5" max="5" width="10.00390625" style="140" customWidth="1"/>
    <col min="6" max="6" width="14.125" style="141" customWidth="1"/>
    <col min="7" max="7" width="9.00390625" style="127" bestFit="1" customWidth="1"/>
    <col min="8" max="13" width="9.125" style="127" customWidth="1"/>
    <col min="14" max="14" width="10.00390625" style="127" bestFit="1" customWidth="1"/>
    <col min="15" max="16384" width="9.125" style="127" customWidth="1"/>
  </cols>
  <sheetData>
    <row r="1" spans="1:9" s="124" customFormat="1" ht="16.5" customHeight="1">
      <c r="A1" s="245" t="s">
        <v>65</v>
      </c>
      <c r="B1" s="245"/>
      <c r="C1" s="245"/>
      <c r="D1" s="245"/>
      <c r="E1" s="245"/>
      <c r="F1" s="245"/>
      <c r="I1" s="71">
        <v>5818</v>
      </c>
    </row>
    <row r="2" spans="1:6" s="124" customFormat="1" ht="12.75">
      <c r="A2" s="245" t="s">
        <v>88</v>
      </c>
      <c r="B2" s="245"/>
      <c r="C2" s="245"/>
      <c r="D2" s="245"/>
      <c r="E2" s="245"/>
      <c r="F2" s="245"/>
    </row>
    <row r="3" spans="1:6" s="124" customFormat="1" ht="12.75">
      <c r="A3" s="245" t="s">
        <v>66</v>
      </c>
      <c r="B3" s="245"/>
      <c r="C3" s="245"/>
      <c r="D3" s="245"/>
      <c r="E3" s="245"/>
      <c r="F3" s="245"/>
    </row>
    <row r="4" spans="1:6" s="124" customFormat="1" ht="12.75">
      <c r="A4" s="245" t="s">
        <v>67</v>
      </c>
      <c r="B4" s="245"/>
      <c r="C4" s="245"/>
      <c r="D4" s="245"/>
      <c r="E4" s="245"/>
      <c r="F4" s="245"/>
    </row>
    <row r="5" spans="1:6" s="124" customFormat="1" ht="12.75">
      <c r="A5" s="123"/>
      <c r="B5" s="123"/>
      <c r="C5" s="123"/>
      <c r="D5" s="123"/>
      <c r="E5" s="123"/>
      <c r="F5" s="123"/>
    </row>
    <row r="6" spans="1:6" s="125" customFormat="1" ht="15.75">
      <c r="A6" s="246" t="s">
        <v>78</v>
      </c>
      <c r="B6" s="246"/>
      <c r="C6" s="246"/>
      <c r="D6" s="246"/>
      <c r="E6" s="246"/>
      <c r="F6" s="246"/>
    </row>
    <row r="7" spans="1:6" s="125" customFormat="1" ht="15.75">
      <c r="A7" s="246" t="s">
        <v>92</v>
      </c>
      <c r="B7" s="246"/>
      <c r="C7" s="246"/>
      <c r="D7" s="246"/>
      <c r="E7" s="246"/>
      <c r="F7" s="246"/>
    </row>
    <row r="8" spans="1:6" s="125" customFormat="1" ht="18">
      <c r="A8" s="106" t="s">
        <v>44</v>
      </c>
      <c r="B8" s="243" t="s">
        <v>57</v>
      </c>
      <c r="C8" s="243"/>
      <c r="D8" s="243"/>
      <c r="E8" s="243"/>
      <c r="F8" s="105"/>
    </row>
    <row r="9" spans="1:6" s="125" customFormat="1" ht="15.75">
      <c r="A9" s="244" t="s">
        <v>85</v>
      </c>
      <c r="B9" s="244"/>
      <c r="C9" s="244"/>
      <c r="D9" s="244"/>
      <c r="E9" s="244"/>
      <c r="F9" s="244"/>
    </row>
    <row r="10" spans="1:7" s="110" customFormat="1" ht="70.5" customHeight="1">
      <c r="A10" s="107" t="s">
        <v>0</v>
      </c>
      <c r="B10" s="108" t="s">
        <v>24</v>
      </c>
      <c r="C10" s="76" t="s">
        <v>25</v>
      </c>
      <c r="D10" s="32" t="s">
        <v>19</v>
      </c>
      <c r="E10" s="107" t="s">
        <v>59</v>
      </c>
      <c r="F10" s="107" t="s">
        <v>68</v>
      </c>
      <c r="G10" s="109"/>
    </row>
    <row r="11" spans="1:7" s="112" customFormat="1" ht="9.75" customHeight="1">
      <c r="A11" s="142">
        <v>1</v>
      </c>
      <c r="B11" s="188">
        <v>2</v>
      </c>
      <c r="C11" s="142">
        <v>3</v>
      </c>
      <c r="D11" s="142">
        <v>4</v>
      </c>
      <c r="E11" s="142">
        <v>5</v>
      </c>
      <c r="F11" s="142">
        <v>6</v>
      </c>
      <c r="G11" s="111"/>
    </row>
    <row r="12" spans="1:7" ht="14.25" customHeight="1">
      <c r="A12" s="189" t="s">
        <v>6</v>
      </c>
      <c r="B12" s="190"/>
      <c r="C12" s="67"/>
      <c r="D12" s="32"/>
      <c r="E12" s="171"/>
      <c r="F12" s="172"/>
      <c r="G12" s="126"/>
    </row>
    <row r="13" spans="1:7" ht="14.25" customHeight="1">
      <c r="A13" s="191" t="s">
        <v>10</v>
      </c>
      <c r="B13" s="190"/>
      <c r="C13" s="67"/>
      <c r="D13" s="32"/>
      <c r="E13" s="171"/>
      <c r="F13" s="172"/>
      <c r="G13" s="126"/>
    </row>
    <row r="14" spans="1:7" s="129" customFormat="1" ht="14.25" customHeight="1">
      <c r="A14" s="192" t="s">
        <v>27</v>
      </c>
      <c r="B14" s="108" t="s">
        <v>4</v>
      </c>
      <c r="C14" s="76">
        <v>1.7</v>
      </c>
      <c r="D14" s="32"/>
      <c r="E14" s="32"/>
      <c r="F14" s="114" t="s">
        <v>89</v>
      </c>
      <c r="G14" s="128"/>
    </row>
    <row r="15" spans="1:7" s="131" customFormat="1" ht="24.75" customHeight="1" hidden="1">
      <c r="A15" s="192" t="s">
        <v>80</v>
      </c>
      <c r="B15" s="108" t="s">
        <v>2</v>
      </c>
      <c r="C15" s="76">
        <v>1</v>
      </c>
      <c r="D15" s="32">
        <v>2.8</v>
      </c>
      <c r="E15" s="32">
        <f aca="true" t="shared" si="0" ref="E15:E43">C15*D15</f>
        <v>2.8</v>
      </c>
      <c r="F15" s="78"/>
      <c r="G15" s="130"/>
    </row>
    <row r="16" spans="1:7" s="131" customFormat="1" ht="14.25" customHeight="1">
      <c r="A16" s="191" t="s">
        <v>7</v>
      </c>
      <c r="B16" s="193"/>
      <c r="C16" s="37"/>
      <c r="D16" s="32"/>
      <c r="E16" s="32"/>
      <c r="F16" s="78"/>
      <c r="G16" s="130"/>
    </row>
    <row r="17" spans="1:7" s="133" customFormat="1" ht="14.25" customHeight="1">
      <c r="A17" s="192" t="s">
        <v>38</v>
      </c>
      <c r="B17" s="108" t="s">
        <v>2</v>
      </c>
      <c r="C17" s="76">
        <v>4</v>
      </c>
      <c r="D17" s="32">
        <v>15</v>
      </c>
      <c r="E17" s="32">
        <f t="shared" si="0"/>
        <v>60</v>
      </c>
      <c r="F17" s="114" t="s">
        <v>89</v>
      </c>
      <c r="G17" s="132"/>
    </row>
    <row r="18" spans="1:7" s="133" customFormat="1" ht="14.25" customHeight="1">
      <c r="A18" s="192" t="s">
        <v>9</v>
      </c>
      <c r="B18" s="108" t="s">
        <v>2</v>
      </c>
      <c r="C18" s="76">
        <v>8</v>
      </c>
      <c r="D18" s="32">
        <v>8</v>
      </c>
      <c r="E18" s="32">
        <f t="shared" si="0"/>
        <v>64</v>
      </c>
      <c r="F18" s="114" t="s">
        <v>89</v>
      </c>
      <c r="G18" s="134"/>
    </row>
    <row r="19" spans="1:7" s="133" customFormat="1" ht="12" customHeight="1">
      <c r="A19" s="192" t="s">
        <v>28</v>
      </c>
      <c r="B19" s="108" t="s">
        <v>2</v>
      </c>
      <c r="C19" s="76">
        <v>2</v>
      </c>
      <c r="D19" s="32">
        <v>9</v>
      </c>
      <c r="E19" s="32">
        <f t="shared" si="0"/>
        <v>18</v>
      </c>
      <c r="F19" s="114" t="s">
        <v>89</v>
      </c>
      <c r="G19" s="132"/>
    </row>
    <row r="20" spans="1:7" s="133" customFormat="1" ht="12" customHeight="1">
      <c r="A20" s="192" t="s">
        <v>90</v>
      </c>
      <c r="B20" s="108" t="s">
        <v>3</v>
      </c>
      <c r="C20" s="76">
        <v>30</v>
      </c>
      <c r="D20" s="32">
        <v>0.3</v>
      </c>
      <c r="E20" s="32">
        <f t="shared" si="0"/>
        <v>9</v>
      </c>
      <c r="F20" s="114" t="s">
        <v>89</v>
      </c>
      <c r="G20" s="187"/>
    </row>
    <row r="21" spans="1:7" s="133" customFormat="1" ht="12" customHeight="1">
      <c r="A21" s="191" t="s">
        <v>8</v>
      </c>
      <c r="B21" s="190"/>
      <c r="C21" s="37"/>
      <c r="D21" s="32"/>
      <c r="E21" s="32"/>
      <c r="F21" s="81"/>
      <c r="G21" s="135"/>
    </row>
    <row r="22" spans="1:7" ht="12" customHeight="1">
      <c r="A22" s="192" t="s">
        <v>11</v>
      </c>
      <c r="B22" s="108" t="s">
        <v>4</v>
      </c>
      <c r="C22" s="76">
        <v>30</v>
      </c>
      <c r="D22" s="32">
        <v>1.1</v>
      </c>
      <c r="E22" s="32">
        <f t="shared" si="0"/>
        <v>33</v>
      </c>
      <c r="F22" s="114" t="s">
        <v>89</v>
      </c>
      <c r="G22" s="126"/>
    </row>
    <row r="23" spans="1:7" s="133" customFormat="1" ht="12" customHeight="1">
      <c r="A23" s="192" t="s">
        <v>31</v>
      </c>
      <c r="B23" s="108" t="s">
        <v>3</v>
      </c>
      <c r="C23" s="76">
        <v>274.1</v>
      </c>
      <c r="D23" s="32">
        <v>0.4</v>
      </c>
      <c r="E23" s="32">
        <f t="shared" si="0"/>
        <v>109.64000000000001</v>
      </c>
      <c r="F23" s="114" t="s">
        <v>89</v>
      </c>
      <c r="G23" s="135"/>
    </row>
    <row r="24" spans="1:7" s="133" customFormat="1" ht="12" customHeight="1">
      <c r="A24" s="192" t="s">
        <v>58</v>
      </c>
      <c r="B24" s="108" t="s">
        <v>4</v>
      </c>
      <c r="C24" s="146">
        <v>4</v>
      </c>
      <c r="D24" s="80">
        <v>1.1</v>
      </c>
      <c r="E24" s="32">
        <f t="shared" si="0"/>
        <v>4.4</v>
      </c>
      <c r="F24" s="114" t="s">
        <v>89</v>
      </c>
      <c r="G24" s="132"/>
    </row>
    <row r="25" spans="1:7" s="133" customFormat="1" ht="12" customHeight="1" hidden="1">
      <c r="A25" s="194" t="s">
        <v>12</v>
      </c>
      <c r="B25" s="190"/>
      <c r="C25" s="67"/>
      <c r="D25" s="32"/>
      <c r="E25" s="32"/>
      <c r="F25" s="81"/>
      <c r="G25" s="132"/>
    </row>
    <row r="26" spans="1:7" s="133" customFormat="1" ht="12" customHeight="1" hidden="1">
      <c r="A26" s="191" t="s">
        <v>13</v>
      </c>
      <c r="B26" s="242"/>
      <c r="C26" s="242"/>
      <c r="D26" s="242"/>
      <c r="E26" s="32"/>
      <c r="F26" s="81"/>
      <c r="G26" s="132"/>
    </row>
    <row r="27" spans="1:7" s="133" customFormat="1" ht="15.75" customHeight="1" hidden="1">
      <c r="A27" s="195" t="s">
        <v>81</v>
      </c>
      <c r="B27" s="173" t="s">
        <v>3</v>
      </c>
      <c r="C27" s="173">
        <v>121</v>
      </c>
      <c r="D27" s="173">
        <v>0.35</v>
      </c>
      <c r="E27" s="32">
        <f t="shared" si="0"/>
        <v>42.349999999999994</v>
      </c>
      <c r="F27" s="78"/>
      <c r="G27" s="132"/>
    </row>
    <row r="28" spans="1:7" ht="13.5" customHeight="1" hidden="1">
      <c r="A28" s="192" t="s">
        <v>29</v>
      </c>
      <c r="B28" s="108" t="s">
        <v>2</v>
      </c>
      <c r="C28" s="146">
        <v>2</v>
      </c>
      <c r="D28" s="32">
        <v>5</v>
      </c>
      <c r="E28" s="32">
        <f t="shared" si="0"/>
        <v>10</v>
      </c>
      <c r="F28" s="154"/>
      <c r="G28" s="136"/>
    </row>
    <row r="29" spans="1:7" ht="13.5" customHeight="1" hidden="1">
      <c r="A29" s="191" t="s">
        <v>14</v>
      </c>
      <c r="B29" s="193"/>
      <c r="C29" s="67"/>
      <c r="D29" s="32"/>
      <c r="E29" s="32"/>
      <c r="F29" s="154"/>
      <c r="G29" s="136"/>
    </row>
    <row r="30" spans="1:7" s="138" customFormat="1" ht="12.75" customHeight="1" hidden="1">
      <c r="A30" s="192" t="s">
        <v>43</v>
      </c>
      <c r="B30" s="108" t="s">
        <v>3</v>
      </c>
      <c r="C30" s="76">
        <v>508</v>
      </c>
      <c r="D30" s="32">
        <v>0.35</v>
      </c>
      <c r="E30" s="32">
        <f t="shared" si="0"/>
        <v>177.79999999999998</v>
      </c>
      <c r="F30" s="114"/>
      <c r="G30" s="137"/>
    </row>
    <row r="31" spans="1:7" s="138" customFormat="1" ht="23.25" customHeight="1" hidden="1">
      <c r="A31" s="192" t="s">
        <v>30</v>
      </c>
      <c r="B31" s="108" t="s">
        <v>2</v>
      </c>
      <c r="C31" s="76">
        <v>1</v>
      </c>
      <c r="D31" s="32">
        <v>286.2</v>
      </c>
      <c r="E31" s="32">
        <f t="shared" si="0"/>
        <v>286.2</v>
      </c>
      <c r="F31" s="78"/>
      <c r="G31" s="137"/>
    </row>
    <row r="32" spans="1:7" ht="26.25" customHeight="1" hidden="1">
      <c r="A32" s="192" t="s">
        <v>36</v>
      </c>
      <c r="B32" s="108" t="s">
        <v>4</v>
      </c>
      <c r="C32" s="76">
        <v>5818</v>
      </c>
      <c r="D32" s="32">
        <v>0.025</v>
      </c>
      <c r="E32" s="32">
        <f t="shared" si="0"/>
        <v>145.45000000000002</v>
      </c>
      <c r="F32" s="78"/>
      <c r="G32" s="136"/>
    </row>
    <row r="33" spans="1:7" s="133" customFormat="1" ht="12" customHeight="1" hidden="1">
      <c r="A33" s="194" t="s">
        <v>15</v>
      </c>
      <c r="B33" s="242"/>
      <c r="C33" s="242"/>
      <c r="D33" s="242"/>
      <c r="E33" s="32"/>
      <c r="F33" s="81"/>
      <c r="G33" s="139"/>
    </row>
    <row r="34" spans="1:7" s="138" customFormat="1" ht="15.75" customHeight="1" hidden="1">
      <c r="A34" s="192" t="s">
        <v>54</v>
      </c>
      <c r="B34" s="108" t="s">
        <v>2</v>
      </c>
      <c r="C34" s="76">
        <v>40</v>
      </c>
      <c r="D34" s="32">
        <v>1.9</v>
      </c>
      <c r="E34" s="32">
        <f t="shared" si="0"/>
        <v>76</v>
      </c>
      <c r="F34" s="78"/>
      <c r="G34" s="137"/>
    </row>
    <row r="35" spans="1:7" s="138" customFormat="1" ht="15.75" customHeight="1" hidden="1">
      <c r="A35" s="192" t="s">
        <v>53</v>
      </c>
      <c r="B35" s="108" t="s">
        <v>3</v>
      </c>
      <c r="C35" s="76">
        <f>1950/5</f>
        <v>390</v>
      </c>
      <c r="D35" s="32">
        <v>0.62</v>
      </c>
      <c r="E35" s="32">
        <f t="shared" si="0"/>
        <v>241.8</v>
      </c>
      <c r="F35" s="78"/>
      <c r="G35" s="137"/>
    </row>
    <row r="36" spans="1:7" s="138" customFormat="1" ht="15.75" customHeight="1" hidden="1">
      <c r="A36" s="192" t="s">
        <v>32</v>
      </c>
      <c r="B36" s="108" t="s">
        <v>2</v>
      </c>
      <c r="C36" s="76">
        <v>1</v>
      </c>
      <c r="D36" s="32">
        <v>6.7</v>
      </c>
      <c r="E36" s="32">
        <f t="shared" si="0"/>
        <v>6.7</v>
      </c>
      <c r="F36" s="174"/>
      <c r="G36" s="137"/>
    </row>
    <row r="37" spans="1:7" s="133" customFormat="1" ht="15.75" customHeight="1" hidden="1">
      <c r="A37" s="192" t="s">
        <v>61</v>
      </c>
      <c r="B37" s="108" t="s">
        <v>2</v>
      </c>
      <c r="C37" s="76">
        <v>1</v>
      </c>
      <c r="D37" s="32">
        <v>5.5</v>
      </c>
      <c r="E37" s="32">
        <f t="shared" si="0"/>
        <v>5.5</v>
      </c>
      <c r="F37" s="174"/>
      <c r="G37" s="139"/>
    </row>
    <row r="38" spans="1:7" s="133" customFormat="1" ht="15.75" customHeight="1" hidden="1">
      <c r="A38" s="192" t="s">
        <v>33</v>
      </c>
      <c r="B38" s="108" t="s">
        <v>34</v>
      </c>
      <c r="C38" s="76">
        <v>8</v>
      </c>
      <c r="D38" s="32">
        <v>3.2</v>
      </c>
      <c r="E38" s="32">
        <f t="shared" si="0"/>
        <v>25.6</v>
      </c>
      <c r="F38" s="175"/>
      <c r="G38" s="135"/>
    </row>
    <row r="39" spans="1:7" s="133" customFormat="1" ht="15.75" customHeight="1" hidden="1">
      <c r="A39" s="192" t="s">
        <v>5</v>
      </c>
      <c r="B39" s="108" t="s">
        <v>26</v>
      </c>
      <c r="C39" s="176" t="s">
        <v>55</v>
      </c>
      <c r="D39" s="32">
        <v>0.7</v>
      </c>
      <c r="E39" s="32">
        <f>80*0.7</f>
        <v>56</v>
      </c>
      <c r="F39" s="78"/>
      <c r="G39" s="135"/>
    </row>
    <row r="40" spans="1:7" ht="12.75" customHeight="1" hidden="1">
      <c r="A40" s="196" t="s">
        <v>56</v>
      </c>
      <c r="B40" s="108" t="s">
        <v>2</v>
      </c>
      <c r="C40" s="76">
        <v>8</v>
      </c>
      <c r="D40" s="32">
        <v>0.8</v>
      </c>
      <c r="E40" s="32">
        <f t="shared" si="0"/>
        <v>6.4</v>
      </c>
      <c r="F40" s="78"/>
      <c r="G40" s="126"/>
    </row>
    <row r="41" spans="1:7" s="133" customFormat="1" ht="12.75" customHeight="1">
      <c r="A41" s="194" t="s">
        <v>16</v>
      </c>
      <c r="B41" s="190"/>
      <c r="C41" s="67"/>
      <c r="D41" s="80"/>
      <c r="E41" s="32"/>
      <c r="F41" s="81"/>
      <c r="G41" s="135"/>
    </row>
    <row r="42" spans="1:7" s="133" customFormat="1" ht="12.75" customHeight="1" hidden="1">
      <c r="A42" s="192" t="s">
        <v>52</v>
      </c>
      <c r="B42" s="107" t="s">
        <v>2</v>
      </c>
      <c r="C42" s="76">
        <v>11</v>
      </c>
      <c r="D42" s="32">
        <v>8</v>
      </c>
      <c r="E42" s="32">
        <f t="shared" si="0"/>
        <v>88</v>
      </c>
      <c r="F42" s="115"/>
      <c r="G42" s="135"/>
    </row>
    <row r="43" spans="1:7" s="133" customFormat="1" ht="21" customHeight="1">
      <c r="A43" s="192" t="s">
        <v>91</v>
      </c>
      <c r="B43" s="108" t="s">
        <v>4</v>
      </c>
      <c r="C43" s="76">
        <v>12</v>
      </c>
      <c r="D43" s="32">
        <v>1.5</v>
      </c>
      <c r="E43" s="32">
        <f t="shared" si="0"/>
        <v>18</v>
      </c>
      <c r="F43" s="114" t="s">
        <v>89</v>
      </c>
      <c r="G43" s="135"/>
    </row>
    <row r="44" spans="1:7" s="133" customFormat="1" ht="12.75" customHeight="1">
      <c r="A44" s="191"/>
      <c r="B44" s="193"/>
      <c r="C44" s="67"/>
      <c r="D44" s="32"/>
      <c r="E44" s="68"/>
      <c r="F44" s="155"/>
      <c r="G44" s="135"/>
    </row>
    <row r="45" spans="1:7" s="133" customFormat="1" ht="12.75" customHeight="1">
      <c r="A45" s="185" t="s">
        <v>37</v>
      </c>
      <c r="B45" s="197"/>
      <c r="C45" s="67"/>
      <c r="D45" s="147"/>
      <c r="E45" s="148">
        <v>40.5</v>
      </c>
      <c r="F45" s="114" t="s">
        <v>89</v>
      </c>
      <c r="G45" s="135"/>
    </row>
    <row r="46" spans="1:7" s="133" customFormat="1" ht="12.75" customHeight="1">
      <c r="A46" s="185"/>
      <c r="B46" s="197"/>
      <c r="C46" s="67"/>
      <c r="D46" s="147"/>
      <c r="E46" s="148"/>
      <c r="F46" s="156"/>
      <c r="G46" s="135"/>
    </row>
    <row r="47" spans="1:7" s="133" customFormat="1" ht="12.75" customHeight="1">
      <c r="A47" s="186"/>
      <c r="B47" s="108"/>
      <c r="C47" s="76"/>
      <c r="D47" s="32"/>
      <c r="E47" s="158"/>
      <c r="F47" s="160"/>
      <c r="G47" s="135"/>
    </row>
    <row r="48" spans="1:7" s="131" customFormat="1" ht="12.75" customHeight="1">
      <c r="A48" s="185"/>
      <c r="B48" s="197"/>
      <c r="C48" s="146"/>
      <c r="D48" s="147"/>
      <c r="E48" s="148"/>
      <c r="F48" s="114"/>
      <c r="G48" s="149"/>
    </row>
    <row r="49" spans="1:7" ht="20.25" customHeight="1">
      <c r="A49" s="199" t="s">
        <v>93</v>
      </c>
      <c r="B49" s="115"/>
      <c r="C49" s="200"/>
      <c r="D49" s="143"/>
      <c r="E49" s="156">
        <f>E17+E18+E19+E20+E22+E23+E24+E43+E45</f>
        <v>356.53999999999996</v>
      </c>
      <c r="F49" s="114"/>
      <c r="G49" s="126"/>
    </row>
    <row r="50" spans="1:7" ht="42.75" customHeight="1">
      <c r="A50" s="199" t="s">
        <v>96</v>
      </c>
      <c r="B50" s="115"/>
      <c r="C50" s="200"/>
      <c r="D50" s="143"/>
      <c r="E50" s="156">
        <v>-3.135</v>
      </c>
      <c r="F50" s="114"/>
      <c r="G50" s="126"/>
    </row>
    <row r="51" spans="1:7" ht="41.25" customHeight="1">
      <c r="A51" s="199" t="s">
        <v>97</v>
      </c>
      <c r="B51" s="115"/>
      <c r="C51" s="200"/>
      <c r="D51" s="143"/>
      <c r="E51" s="156">
        <v>10.547</v>
      </c>
      <c r="F51" s="114"/>
      <c r="G51" s="126"/>
    </row>
    <row r="52" spans="1:7" ht="38.25" customHeight="1">
      <c r="A52" s="199" t="s">
        <v>94</v>
      </c>
      <c r="B52" s="115"/>
      <c r="C52" s="200"/>
      <c r="D52" s="143"/>
      <c r="E52" s="156">
        <f>E49-E50-E51</f>
        <v>349.12799999999993</v>
      </c>
      <c r="F52" s="114"/>
      <c r="G52" s="126"/>
    </row>
    <row r="53" spans="1:7" ht="22.5" customHeight="1">
      <c r="A53" s="199" t="s">
        <v>95</v>
      </c>
      <c r="B53" s="115"/>
      <c r="C53" s="200"/>
      <c r="D53" s="143"/>
      <c r="E53" s="198">
        <f>E52/I1/12*1000</f>
        <v>5.0006875214850455</v>
      </c>
      <c r="F53" s="114"/>
      <c r="G53" s="126"/>
    </row>
    <row r="54" spans="1:7" ht="12.75" customHeight="1">
      <c r="A54" s="117"/>
      <c r="B54" s="118"/>
      <c r="C54" s="119"/>
      <c r="D54" s="120"/>
      <c r="E54" s="121"/>
      <c r="F54" s="122"/>
      <c r="G54" s="126"/>
    </row>
    <row r="55" spans="1:6" ht="22.5" customHeight="1">
      <c r="A55" s="177" t="s">
        <v>69</v>
      </c>
      <c r="B55" s="247" t="s">
        <v>70</v>
      </c>
      <c r="C55" s="247"/>
      <c r="D55" s="247"/>
      <c r="E55" s="247"/>
      <c r="F55" s="247"/>
    </row>
    <row r="56" spans="1:6" ht="22.5" customHeight="1">
      <c r="A56" s="177"/>
      <c r="B56" s="178"/>
      <c r="C56" s="178"/>
      <c r="D56" s="178"/>
      <c r="E56" s="178"/>
      <c r="F56" s="178"/>
    </row>
    <row r="57" spans="1:6" ht="12.75">
      <c r="A57" s="131" t="s">
        <v>71</v>
      </c>
      <c r="B57" s="248"/>
      <c r="C57" s="248"/>
      <c r="D57" s="248"/>
      <c r="E57" s="179" t="s">
        <v>72</v>
      </c>
      <c r="F57" s="180" t="s">
        <v>73</v>
      </c>
    </row>
    <row r="58" spans="1:6" ht="12.75">
      <c r="A58" s="131"/>
      <c r="B58" s="181"/>
      <c r="C58" s="181"/>
      <c r="D58" s="181"/>
      <c r="E58" s="182"/>
      <c r="F58" s="183"/>
    </row>
    <row r="59" spans="1:6" ht="12.75">
      <c r="A59" s="131" t="s">
        <v>74</v>
      </c>
      <c r="B59" s="248"/>
      <c r="C59" s="248"/>
      <c r="D59" s="248"/>
      <c r="E59" s="179" t="s">
        <v>72</v>
      </c>
      <c r="F59" s="180" t="s">
        <v>73</v>
      </c>
    </row>
    <row r="60" spans="1:6" ht="12.75">
      <c r="A60" s="127"/>
      <c r="B60" s="116"/>
      <c r="E60" s="184"/>
      <c r="F60" s="124"/>
    </row>
    <row r="61" spans="1:2" ht="12.75">
      <c r="A61" s="127"/>
      <c r="B61" s="116"/>
    </row>
    <row r="62" spans="1:2" ht="12.75">
      <c r="A62" s="127"/>
      <c r="B62" s="116"/>
    </row>
    <row r="63" spans="1:2" ht="12.75">
      <c r="A63" s="127"/>
      <c r="B63" s="116"/>
    </row>
    <row r="64" spans="1:2" ht="12.75">
      <c r="A64" s="127"/>
      <c r="B64" s="116"/>
    </row>
    <row r="65" spans="1:2" ht="12.75">
      <c r="A65" s="127"/>
      <c r="B65" s="116"/>
    </row>
    <row r="66" spans="1:2" ht="12.75">
      <c r="A66" s="127"/>
      <c r="B66" s="116"/>
    </row>
    <row r="67" spans="1:2" ht="12.75">
      <c r="A67" s="127"/>
      <c r="B67" s="116"/>
    </row>
    <row r="68" spans="1:2" ht="12.75">
      <c r="A68" s="127"/>
      <c r="B68" s="116"/>
    </row>
    <row r="69" spans="1:2" ht="12.75">
      <c r="A69" s="127"/>
      <c r="B69" s="116"/>
    </row>
    <row r="70" spans="1:2" ht="12.75">
      <c r="A70" s="127"/>
      <c r="B70" s="116"/>
    </row>
    <row r="71" spans="1:2" ht="12.75">
      <c r="A71" s="127"/>
      <c r="B71" s="116"/>
    </row>
    <row r="72" spans="1:2" ht="12.75">
      <c r="A72" s="127"/>
      <c r="B72" s="116"/>
    </row>
    <row r="73" spans="1:2" ht="12.75">
      <c r="A73" s="127"/>
      <c r="B73" s="116"/>
    </row>
    <row r="74" spans="1:2" ht="12.75">
      <c r="A74" s="127"/>
      <c r="B74" s="116"/>
    </row>
    <row r="75" spans="1:2" ht="12.75">
      <c r="A75" s="127"/>
      <c r="B75" s="116"/>
    </row>
    <row r="76" spans="1:2" ht="12.75">
      <c r="A76" s="127"/>
      <c r="B76" s="116"/>
    </row>
    <row r="77" spans="1:2" ht="12.75">
      <c r="A77" s="127"/>
      <c r="B77" s="116"/>
    </row>
    <row r="78" spans="1:2" ht="12.75">
      <c r="A78" s="127"/>
      <c r="B78" s="116"/>
    </row>
    <row r="79" spans="1:2" ht="12.75">
      <c r="A79" s="127"/>
      <c r="B79" s="116"/>
    </row>
    <row r="80" spans="1:2" ht="12.75">
      <c r="A80" s="127"/>
      <c r="B80" s="116"/>
    </row>
    <row r="81" spans="1:2" ht="12.75">
      <c r="A81" s="127"/>
      <c r="B81" s="116"/>
    </row>
    <row r="82" spans="1:2" ht="12.75">
      <c r="A82" s="127"/>
      <c r="B82" s="116"/>
    </row>
    <row r="83" spans="1:2" ht="12.75">
      <c r="A83" s="127"/>
      <c r="B83" s="116"/>
    </row>
    <row r="84" spans="1:2" ht="12.75">
      <c r="A84" s="127"/>
      <c r="B84" s="116"/>
    </row>
    <row r="85" spans="1:2" ht="12.75">
      <c r="A85" s="127"/>
      <c r="B85" s="116"/>
    </row>
    <row r="86" spans="1:2" ht="12.75">
      <c r="A86" s="127"/>
      <c r="B86" s="116"/>
    </row>
    <row r="87" spans="1:2" ht="12.75">
      <c r="A87" s="127"/>
      <c r="B87" s="116"/>
    </row>
    <row r="88" spans="1:2" ht="12.75">
      <c r="A88" s="127"/>
      <c r="B88" s="116"/>
    </row>
    <row r="89" spans="1:2" ht="12.75">
      <c r="A89" s="127"/>
      <c r="B89" s="116"/>
    </row>
    <row r="90" spans="1:2" ht="12.75">
      <c r="A90" s="127"/>
      <c r="B90" s="116"/>
    </row>
    <row r="91" spans="1:2" ht="12.75">
      <c r="A91" s="127"/>
      <c r="B91" s="116"/>
    </row>
    <row r="92" spans="1:2" ht="12.75">
      <c r="A92" s="127"/>
      <c r="B92" s="116"/>
    </row>
    <row r="93" spans="1:2" ht="12.75">
      <c r="A93" s="127"/>
      <c r="B93" s="116"/>
    </row>
    <row r="94" spans="1:2" ht="12.75">
      <c r="A94" s="127"/>
      <c r="B94" s="116"/>
    </row>
    <row r="95" spans="1:2" ht="12.75">
      <c r="A95" s="127"/>
      <c r="B95" s="116"/>
    </row>
    <row r="96" spans="1:2" ht="12.75">
      <c r="A96" s="127"/>
      <c r="B96" s="116"/>
    </row>
    <row r="97" spans="1:2" ht="12.75">
      <c r="A97" s="127"/>
      <c r="B97" s="116"/>
    </row>
    <row r="98" spans="1:2" ht="12.75">
      <c r="A98" s="127"/>
      <c r="B98" s="116"/>
    </row>
    <row r="99" spans="1:2" ht="12.75">
      <c r="A99" s="127"/>
      <c r="B99" s="116"/>
    </row>
    <row r="100" spans="1:2" ht="12.75">
      <c r="A100" s="127"/>
      <c r="B100" s="116"/>
    </row>
    <row r="101" spans="1:2" ht="12.75">
      <c r="A101" s="127"/>
      <c r="B101" s="116"/>
    </row>
    <row r="102" spans="1:2" ht="12.75">
      <c r="A102" s="127"/>
      <c r="B102" s="116"/>
    </row>
    <row r="103" spans="1:2" ht="12.75">
      <c r="A103" s="127"/>
      <c r="B103" s="116"/>
    </row>
    <row r="104" spans="1:2" ht="12.75">
      <c r="A104" s="127"/>
      <c r="B104" s="116"/>
    </row>
    <row r="105" spans="1:2" ht="12.75">
      <c r="A105" s="127"/>
      <c r="B105" s="116"/>
    </row>
    <row r="106" spans="1:2" ht="12.75">
      <c r="A106" s="127"/>
      <c r="B106" s="116"/>
    </row>
    <row r="107" spans="1:2" ht="12.75">
      <c r="A107" s="127"/>
      <c r="B107" s="116"/>
    </row>
    <row r="108" spans="1:2" ht="12.75">
      <c r="A108" s="127"/>
      <c r="B108" s="116"/>
    </row>
    <row r="109" spans="1:2" ht="12.75">
      <c r="A109" s="127"/>
      <c r="B109" s="116"/>
    </row>
    <row r="110" spans="1:2" ht="12.75">
      <c r="A110" s="127"/>
      <c r="B110" s="116"/>
    </row>
    <row r="111" spans="1:2" ht="12.75">
      <c r="A111" s="127"/>
      <c r="B111" s="116"/>
    </row>
    <row r="112" spans="1:2" ht="12.75">
      <c r="A112" s="127"/>
      <c r="B112" s="116"/>
    </row>
    <row r="113" spans="1:2" ht="12.75">
      <c r="A113" s="127"/>
      <c r="B113" s="116"/>
    </row>
    <row r="114" spans="1:2" ht="12.75">
      <c r="A114" s="127"/>
      <c r="B114" s="116"/>
    </row>
    <row r="115" spans="1:2" ht="12.75">
      <c r="A115" s="127"/>
      <c r="B115" s="116"/>
    </row>
    <row r="116" spans="1:2" ht="12.75">
      <c r="A116" s="127"/>
      <c r="B116" s="116"/>
    </row>
    <row r="117" spans="1:2" ht="12.75">
      <c r="A117" s="127"/>
      <c r="B117" s="116"/>
    </row>
    <row r="118" spans="1:2" ht="12.75">
      <c r="A118" s="127"/>
      <c r="B118" s="116"/>
    </row>
    <row r="119" spans="1:2" ht="12.75">
      <c r="A119" s="127"/>
      <c r="B119" s="116"/>
    </row>
    <row r="120" spans="1:2" ht="12.75">
      <c r="A120" s="127"/>
      <c r="B120" s="116"/>
    </row>
    <row r="121" spans="1:2" ht="12.75">
      <c r="A121" s="127"/>
      <c r="B121" s="116"/>
    </row>
    <row r="122" spans="1:2" ht="12.75">
      <c r="A122" s="127"/>
      <c r="B122" s="116"/>
    </row>
    <row r="123" spans="1:2" ht="12.75">
      <c r="A123" s="127"/>
      <c r="B123" s="116"/>
    </row>
    <row r="124" spans="1:2" ht="12.75">
      <c r="A124" s="127"/>
      <c r="B124" s="116"/>
    </row>
    <row r="125" spans="1:2" ht="12.75">
      <c r="A125" s="127"/>
      <c r="B125" s="116"/>
    </row>
    <row r="126" spans="1:2" ht="12.75">
      <c r="A126" s="127"/>
      <c r="B126" s="116"/>
    </row>
    <row r="127" spans="1:2" ht="12.75">
      <c r="A127" s="127"/>
      <c r="B127" s="116"/>
    </row>
    <row r="128" spans="1:2" ht="12.75">
      <c r="A128" s="127"/>
      <c r="B128" s="116"/>
    </row>
    <row r="129" spans="1:2" ht="12.75">
      <c r="A129" s="127"/>
      <c r="B129" s="116"/>
    </row>
    <row r="130" spans="1:2" ht="12.75">
      <c r="A130" s="127"/>
      <c r="B130" s="116"/>
    </row>
    <row r="131" spans="1:2" ht="12.75">
      <c r="A131" s="127"/>
      <c r="B131" s="116"/>
    </row>
    <row r="132" spans="1:2" ht="12.75">
      <c r="A132" s="127"/>
      <c r="B132" s="116"/>
    </row>
    <row r="133" spans="1:2" ht="12.75">
      <c r="A133" s="127"/>
      <c r="B133" s="116"/>
    </row>
    <row r="134" spans="1:2" ht="12.75">
      <c r="A134" s="127"/>
      <c r="B134" s="116"/>
    </row>
    <row r="135" spans="1:2" ht="12.75">
      <c r="A135" s="127"/>
      <c r="B135" s="116"/>
    </row>
    <row r="136" spans="1:2" ht="12.75">
      <c r="A136" s="127"/>
      <c r="B136" s="116"/>
    </row>
    <row r="137" spans="1:2" ht="12.75">
      <c r="A137" s="127"/>
      <c r="B137" s="116"/>
    </row>
    <row r="138" spans="1:2" ht="12.75">
      <c r="A138" s="127"/>
      <c r="B138" s="116"/>
    </row>
    <row r="139" spans="1:2" ht="12.75">
      <c r="A139" s="127"/>
      <c r="B139" s="116"/>
    </row>
    <row r="140" spans="1:2" ht="12.75">
      <c r="A140" s="127"/>
      <c r="B140" s="116"/>
    </row>
    <row r="141" spans="1:2" ht="12.75">
      <c r="A141" s="127"/>
      <c r="B141" s="116"/>
    </row>
    <row r="142" spans="1:2" ht="12.75">
      <c r="A142" s="127"/>
      <c r="B142" s="116"/>
    </row>
    <row r="143" spans="1:2" ht="12.75">
      <c r="A143" s="127"/>
      <c r="B143" s="116"/>
    </row>
    <row r="144" spans="1:2" ht="12.75">
      <c r="A144" s="127"/>
      <c r="B144" s="116"/>
    </row>
    <row r="145" spans="1:2" ht="12.75">
      <c r="A145" s="127"/>
      <c r="B145" s="116"/>
    </row>
    <row r="146" spans="1:2" ht="12.75">
      <c r="A146" s="127"/>
      <c r="B146" s="116"/>
    </row>
    <row r="147" spans="1:2" ht="12.75">
      <c r="A147" s="127"/>
      <c r="B147" s="116"/>
    </row>
    <row r="148" spans="1:2" ht="12.75">
      <c r="A148" s="127"/>
      <c r="B148" s="116"/>
    </row>
    <row r="149" spans="1:2" ht="12.75">
      <c r="A149" s="127"/>
      <c r="B149" s="116"/>
    </row>
    <row r="150" spans="1:2" ht="12.75">
      <c r="A150" s="127"/>
      <c r="B150" s="116"/>
    </row>
    <row r="151" spans="1:2" ht="12.75">
      <c r="A151" s="127"/>
      <c r="B151" s="116"/>
    </row>
    <row r="152" spans="1:2" ht="12.75">
      <c r="A152" s="127"/>
      <c r="B152" s="116"/>
    </row>
    <row r="153" spans="1:2" ht="12.75">
      <c r="A153" s="127"/>
      <c r="B153" s="116"/>
    </row>
    <row r="154" spans="1:2" ht="12.75">
      <c r="A154" s="127"/>
      <c r="B154" s="116"/>
    </row>
    <row r="155" spans="1:2" ht="12.75">
      <c r="A155" s="127"/>
      <c r="B155" s="116"/>
    </row>
    <row r="156" spans="1:2" ht="12.75">
      <c r="A156" s="127"/>
      <c r="B156" s="116"/>
    </row>
    <row r="157" spans="1:2" ht="12.75">
      <c r="A157" s="127"/>
      <c r="B157" s="116"/>
    </row>
    <row r="158" spans="1:2" ht="12.75">
      <c r="A158" s="127"/>
      <c r="B158" s="116"/>
    </row>
    <row r="159" spans="1:2" ht="12.75">
      <c r="A159" s="127"/>
      <c r="B159" s="116"/>
    </row>
    <row r="160" spans="1:2" ht="12.75">
      <c r="A160" s="127"/>
      <c r="B160" s="116"/>
    </row>
    <row r="161" spans="1:2" ht="12.75">
      <c r="A161" s="127"/>
      <c r="B161" s="116"/>
    </row>
    <row r="162" spans="1:2" ht="12.75">
      <c r="A162" s="127"/>
      <c r="B162" s="116"/>
    </row>
    <row r="163" spans="1:2" ht="12.75">
      <c r="A163" s="127"/>
      <c r="B163" s="116"/>
    </row>
    <row r="164" spans="1:2" ht="12.75">
      <c r="A164" s="127"/>
      <c r="B164" s="116"/>
    </row>
    <row r="165" spans="1:2" ht="12.75">
      <c r="A165" s="127"/>
      <c r="B165" s="116"/>
    </row>
    <row r="166" spans="1:2" ht="12.75">
      <c r="A166" s="127"/>
      <c r="B166" s="116"/>
    </row>
    <row r="167" spans="1:2" ht="12.75">
      <c r="A167" s="127"/>
      <c r="B167" s="116"/>
    </row>
    <row r="168" spans="1:2" ht="12.75">
      <c r="A168" s="127"/>
      <c r="B168" s="116"/>
    </row>
    <row r="169" spans="1:2" ht="12.75">
      <c r="A169" s="127"/>
      <c r="B169" s="116"/>
    </row>
    <row r="170" spans="1:2" ht="12.75">
      <c r="A170" s="127"/>
      <c r="B170" s="116"/>
    </row>
    <row r="171" spans="1:2" ht="12.75">
      <c r="A171" s="127"/>
      <c r="B171" s="116"/>
    </row>
    <row r="172" spans="1:2" ht="12.75">
      <c r="A172" s="127"/>
      <c r="B172" s="116"/>
    </row>
    <row r="173" spans="1:2" ht="12.75">
      <c r="A173" s="127"/>
      <c r="B173" s="116"/>
    </row>
  </sheetData>
  <sheetProtection/>
  <autoFilter ref="A11:F53"/>
  <mergeCells count="13">
    <mergeCell ref="B33:D33"/>
    <mergeCell ref="B55:F55"/>
    <mergeCell ref="B57:D57"/>
    <mergeCell ref="B59:D59"/>
    <mergeCell ref="B26:D26"/>
    <mergeCell ref="B8:E8"/>
    <mergeCell ref="A9:F9"/>
    <mergeCell ref="A1:F1"/>
    <mergeCell ref="A3:F3"/>
    <mergeCell ref="A2:F2"/>
    <mergeCell ref="A4:F4"/>
    <mergeCell ref="A6:F6"/>
    <mergeCell ref="A7:F7"/>
  </mergeCells>
  <printOptions/>
  <pageMargins left="0.7480314960629921" right="0.7480314960629921" top="0" bottom="0" header="0.5118110236220472" footer="0.5118110236220472"/>
  <pageSetup horizontalDpi="600" verticalDpi="600" orientation="portrait" paperSize="9" scale="85" r:id="rId1"/>
  <ignoredErrors>
    <ignoredError sqref="E3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Gololobova_TV</dc:creator>
  <cp:keywords/>
  <dc:description/>
  <cp:lastModifiedBy>chichankina_ev</cp:lastModifiedBy>
  <cp:lastPrinted>2013-12-23T03:43:28Z</cp:lastPrinted>
  <dcterms:created xsi:type="dcterms:W3CDTF">2009-09-09T03:37:05Z</dcterms:created>
  <dcterms:modified xsi:type="dcterms:W3CDTF">2013-12-23T03:44:06Z</dcterms:modified>
  <cp:category/>
  <cp:version/>
  <cp:contentType/>
  <cp:contentStatus/>
</cp:coreProperties>
</file>