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'план'!$A$12:$F$46</definedName>
    <definedName name="_xlnm._FilterDatabase" localSheetId="0" hidden="1">'предложения'!$A$10:$G$37</definedName>
    <definedName name="_xlnm.Print_Area" localSheetId="0">'предложения'!$A$1:$G$60</definedName>
  </definedNames>
  <calcPr fullCalcOnLoad="1"/>
</workbook>
</file>

<file path=xl/sharedStrings.xml><?xml version="1.0" encoding="utf-8"?>
<sst xmlns="http://schemas.openxmlformats.org/spreadsheetml/2006/main" count="172" uniqueCount="89">
  <si>
    <t>наименование работ</t>
  </si>
  <si>
    <t>примечание</t>
  </si>
  <si>
    <t>шт</t>
  </si>
  <si>
    <t xml:space="preserve">замена подъездного отопления </t>
  </si>
  <si>
    <t>пм</t>
  </si>
  <si>
    <t>м2</t>
  </si>
  <si>
    <t>Фасады</t>
  </si>
  <si>
    <t>Кровля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</si>
  <si>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</si>
  <si>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</si>
  <si>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</si>
  <si>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</si>
  <si>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</si>
  <si>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</si>
  <si>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</si>
  <si>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</si>
  <si>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</si>
  <si>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</si>
  <si>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</si>
  <si>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</si>
  <si>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</si>
  <si>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</si>
  <si>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</si>
  <si>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 xml:space="preserve">ремонт крыльца  </t>
  </si>
  <si>
    <t>установка  коллективного(общедомового) УУ и ПУ</t>
  </si>
  <si>
    <t>изготовление энергетического паспорта дома</t>
  </si>
  <si>
    <t>непредвиденные расходы</t>
  </si>
  <si>
    <t>смена сборок  ГВ</t>
  </si>
  <si>
    <t>вид ремонта</t>
  </si>
  <si>
    <t>дата выдачи документа</t>
  </si>
  <si>
    <t>документ получил</t>
  </si>
  <si>
    <t>ВНИМАНИЕ!</t>
  </si>
  <si>
    <t>изоляция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</si>
  <si>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</si>
  <si>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</si>
  <si>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</si>
  <si>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</si>
  <si>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</si>
  <si>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</si>
  <si>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</si>
  <si>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</si>
  <si>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ул. Транспортная,63</t>
  </si>
  <si>
    <t xml:space="preserve"> ориентировочная стоимость работ, тыс.руб</t>
  </si>
  <si>
    <t>ф=25 мм</t>
  </si>
  <si>
    <t>смена сборок ХВ</t>
  </si>
  <si>
    <t>ф=20 мм, 2 под.</t>
  </si>
  <si>
    <t>ревизия этажных щитков</t>
  </si>
  <si>
    <t>разрушение поверхности венткоробов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</si>
  <si>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</si>
  <si>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</si>
  <si>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</si>
  <si>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для  формирования плана текущего и капитального ремонтов многоквартирного дома </t>
  </si>
  <si>
    <t xml:space="preserve">ремонт мягкой  кровли </t>
  </si>
  <si>
    <t>работы, относящиеся к текущему ремонту</t>
  </si>
  <si>
    <t>ИТОГО по текущему ремонту:</t>
  </si>
  <si>
    <t>ИТОГО по капитальному ремонту: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</si>
  <si>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</si>
  <si>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</si>
  <si>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</si>
  <si>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</si>
  <si>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ул. Транспортная, 63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</si>
  <si>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</si>
  <si>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</si>
  <si>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</si>
  <si>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</si>
  <si>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</si>
  <si>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</si>
  <si>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</si>
  <si>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 xml:space="preserve">к протоколу  №                         от                     </t>
  </si>
  <si>
    <t>на 2014 год</t>
  </si>
  <si>
    <t>2014 год</t>
  </si>
  <si>
    <t>А.Ю. Лопухова</t>
  </si>
  <si>
    <t>ремонт цоколя</t>
  </si>
  <si>
    <t>2 под.</t>
  </si>
  <si>
    <t>установка регистра</t>
  </si>
  <si>
    <t>ревизия  ВРУ</t>
  </si>
  <si>
    <t>ремонт проезжей части (асфальт)</t>
  </si>
  <si>
    <t>стоимость газонного ограждения</t>
  </si>
  <si>
    <t>секц.</t>
  </si>
  <si>
    <t>монтаж газонного ограждения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</si>
  <si>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</si>
  <si>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</si>
  <si>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</si>
  <si>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</si>
  <si>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установка  коллективного (общедомового) УУ и ПУ</t>
  </si>
  <si>
    <t>Остаток  денежных средств  по статье текущий   ремонт на 31.10.2013 г.:</t>
  </si>
  <si>
    <t>Остаток  денежных средств  по статье капитальный  ремонт на 31.10.2013 г.:</t>
  </si>
  <si>
    <t>включил в план  января Евсюков</t>
  </si>
  <si>
    <t>ремонт канализационной вытяжки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</si>
</sst>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sz val="11"/>
      <name val="Arial"/>
      <family val="0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2" applyFont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0" fillId="0" borderId="1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52" applyFont="1" applyAlignment="1">
      <alignment vertical="center" wrapText="1"/>
      <protection/>
    </xf>
    <xf numFmtId="0" fontId="1" fillId="0" borderId="0" xfId="52" applyFont="1" applyAlignment="1">
      <alignment horizontal="right" vertical="center" wrapText="1"/>
      <protection/>
    </xf>
    <xf numFmtId="2" fontId="10" fillId="0" borderId="10" xfId="52" applyNumberFormat="1" applyFont="1" applyBorder="1" applyAlignment="1">
      <alignment horizontal="center" vertical="center" wrapText="1"/>
      <protection/>
    </xf>
    <xf numFmtId="2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2" fontId="10" fillId="0" borderId="0" xfId="52" applyNumberFormat="1" applyFont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172" fontId="10" fillId="0" borderId="10" xfId="52" applyNumberFormat="1" applyFont="1" applyBorder="1" applyAlignment="1">
      <alignment horizontal="center" vertical="center" wrapText="1"/>
      <protection/>
    </xf>
    <xf numFmtId="172" fontId="18" fillId="0" borderId="0" xfId="0" applyNumberFormat="1" applyFont="1" applyAlignment="1">
      <alignment horizontal="center" vertical="center" wrapText="1"/>
    </xf>
    <xf numFmtId="172" fontId="17" fillId="0" borderId="0" xfId="52" applyNumberFormat="1" applyFont="1" applyAlignment="1">
      <alignment horizontal="center" vertical="center" wrapText="1"/>
      <protection/>
    </xf>
    <xf numFmtId="172" fontId="17" fillId="0" borderId="10" xfId="52" applyNumberFormat="1" applyFont="1" applyFill="1" applyBorder="1" applyAlignment="1">
      <alignment horizontal="center" vertical="center" wrapText="1"/>
      <protection/>
    </xf>
    <xf numFmtId="172" fontId="19" fillId="0" borderId="0" xfId="0" applyNumberFormat="1" applyFont="1" applyAlignment="1">
      <alignment horizontal="center" vertical="center" wrapText="1"/>
    </xf>
    <xf numFmtId="0" fontId="12" fillId="0" borderId="0" xfId="52" applyFont="1" applyFill="1">
      <alignment/>
      <protection/>
    </xf>
    <xf numFmtId="0" fontId="8" fillId="0" borderId="0" xfId="0" applyFont="1" applyFill="1" applyAlignment="1">
      <alignment/>
    </xf>
    <xf numFmtId="1" fontId="13" fillId="0" borderId="11" xfId="52" applyNumberFormat="1" applyFont="1" applyBorder="1" applyAlignment="1">
      <alignment horizontal="center" vertical="center" wrapText="1"/>
      <protection/>
    </xf>
    <xf numFmtId="1" fontId="10" fillId="0" borderId="10" xfId="52" applyNumberFormat="1" applyFont="1" applyBorder="1" applyAlignment="1">
      <alignment horizontal="center" vertical="center" wrapText="1"/>
      <protection/>
    </xf>
    <xf numFmtId="1" fontId="2" fillId="0" borderId="0" xfId="52" applyNumberFormat="1" applyFont="1" applyBorder="1" applyAlignment="1">
      <alignment vertical="center" wrapText="1"/>
      <protection/>
    </xf>
    <xf numFmtId="1" fontId="11" fillId="0" borderId="0" xfId="0" applyNumberFormat="1" applyFont="1" applyAlignment="1">
      <alignment vertical="center" wrapText="1"/>
    </xf>
    <xf numFmtId="1" fontId="10" fillId="0" borderId="11" xfId="5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 wrapText="1"/>
    </xf>
    <xf numFmtId="172" fontId="2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13" fillId="24" borderId="11" xfId="52" applyFont="1" applyFill="1" applyBorder="1" applyAlignment="1">
      <alignment vertical="center" wrapText="1"/>
      <protection/>
    </xf>
    <xf numFmtId="0" fontId="13" fillId="24" borderId="11" xfId="52" applyFont="1" applyFill="1" applyBorder="1" applyAlignment="1">
      <alignment horizontal="center" vertical="center" wrapText="1"/>
      <protection/>
    </xf>
    <xf numFmtId="172" fontId="10" fillId="24" borderId="10" xfId="52" applyNumberFormat="1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10" fillId="0" borderId="10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4" fillId="24" borderId="10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13" fillId="0" borderId="11" xfId="52" applyNumberFormat="1" applyFont="1" applyFill="1" applyBorder="1" applyAlignment="1">
      <alignment horizontal="center" vertical="center" wrapText="1"/>
      <protection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12" fillId="0" borderId="11" xfId="52" applyFont="1" applyFill="1" applyBorder="1" applyAlignment="1">
      <alignment horizontal="center" vertical="center" wrapText="1"/>
      <protection/>
    </xf>
    <xf numFmtId="172" fontId="17" fillId="0" borderId="10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2" fontId="10" fillId="0" borderId="13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172" fontId="10" fillId="0" borderId="13" xfId="52" applyNumberFormat="1" applyFont="1" applyFill="1" applyBorder="1" applyAlignment="1">
      <alignment horizontal="center" vertical="center" wrapText="1"/>
      <protection/>
    </xf>
    <xf numFmtId="9" fontId="14" fillId="0" borderId="10" xfId="52" applyNumberFormat="1" applyFont="1" applyFill="1" applyBorder="1" applyAlignment="1">
      <alignment horizontal="center" vertical="center"/>
      <protection/>
    </xf>
    <xf numFmtId="49" fontId="13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2" fontId="20" fillId="0" borderId="10" xfId="52" applyNumberFormat="1" applyFont="1" applyFill="1" applyBorder="1" applyAlignment="1">
      <alignment horizontal="center" vertical="center" wrapText="1"/>
      <protection/>
    </xf>
    <xf numFmtId="2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25" borderId="0" xfId="0" applyFont="1" applyFill="1" applyAlignment="1">
      <alignment vertical="center" wrapText="1"/>
    </xf>
    <xf numFmtId="0" fontId="8" fillId="25" borderId="0" xfId="0" applyFont="1" applyFill="1" applyAlignment="1">
      <alignment horizontal="center" vertical="center" wrapText="1"/>
    </xf>
    <xf numFmtId="172" fontId="18" fillId="25" borderId="0" xfId="0" applyNumberFormat="1" applyFont="1" applyFill="1" applyAlignment="1">
      <alignment horizontal="center" vertical="center" wrapText="1"/>
    </xf>
    <xf numFmtId="2" fontId="19" fillId="25" borderId="0" xfId="0" applyNumberFormat="1" applyFont="1" applyFill="1" applyAlignment="1">
      <alignment horizontal="center" vertical="center" wrapText="1"/>
    </xf>
    <xf numFmtId="0" fontId="15" fillId="25" borderId="0" xfId="0" applyFont="1" applyFill="1" applyAlignment="1">
      <alignment horizontal="center" vertical="center" wrapText="1"/>
    </xf>
    <xf numFmtId="0" fontId="15" fillId="25" borderId="0" xfId="0" applyFont="1" applyFill="1" applyAlignment="1">
      <alignment horizontal="right" vertical="center" wrapText="1"/>
    </xf>
    <xf numFmtId="0" fontId="10" fillId="25" borderId="10" xfId="52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 vertical="center" wrapText="1"/>
    </xf>
    <xf numFmtId="0" fontId="0" fillId="25" borderId="0" xfId="0" applyFill="1" applyBorder="1" applyAlignment="1">
      <alignment horizontal="center" vertical="center" wrapText="1"/>
    </xf>
    <xf numFmtId="172" fontId="20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2" fontId="19" fillId="25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" fillId="0" borderId="10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1" fillId="0" borderId="0" xfId="52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0" fontId="51" fillId="0" borderId="0" xfId="0" applyFont="1" applyFill="1" applyAlignment="1">
      <alignment vertical="center"/>
    </xf>
    <xf numFmtId="0" fontId="12" fillId="0" borderId="0" xfId="52" applyFont="1" applyFill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51" fillId="0" borderId="0" xfId="0" applyFont="1" applyFill="1" applyBorder="1" applyAlignment="1">
      <alignment vertical="center"/>
    </xf>
    <xf numFmtId="2" fontId="6" fillId="0" borderId="10" xfId="52" applyNumberFormat="1" applyFont="1" applyFill="1" applyBorder="1" applyAlignment="1">
      <alignment horizontal="center" vertical="center"/>
      <protection/>
    </xf>
    <xf numFmtId="173" fontId="6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52" fillId="25" borderId="0" xfId="0" applyFont="1" applyFill="1" applyAlignment="1">
      <alignment horizontal="right" vertical="center"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2" fontId="19" fillId="25" borderId="14" xfId="0" applyNumberFormat="1" applyFont="1" applyFill="1" applyBorder="1" applyAlignment="1">
      <alignment vertical="center"/>
    </xf>
    <xf numFmtId="2" fontId="19" fillId="25" borderId="14" xfId="0" applyNumberFormat="1" applyFont="1" applyFill="1" applyBorder="1" applyAlignment="1">
      <alignment horizontal="right" vertical="center"/>
    </xf>
    <xf numFmtId="2" fontId="19" fillId="25" borderId="0" xfId="0" applyNumberFormat="1" applyFont="1" applyFill="1" applyBorder="1" applyAlignment="1">
      <alignment vertical="center"/>
    </xf>
    <xf numFmtId="2" fontId="19" fillId="25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10" fillId="24" borderId="13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1" fillId="0" borderId="0" xfId="52" applyFill="1" applyBorder="1">
      <alignment/>
      <protection/>
    </xf>
    <xf numFmtId="0" fontId="12" fillId="0" borderId="0" xfId="52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12" fillId="0" borderId="0" xfId="52" applyFont="1" applyFill="1" applyBorder="1">
      <alignment/>
      <protection/>
    </xf>
    <xf numFmtId="0" fontId="1" fillId="0" borderId="0" xfId="52" applyFill="1">
      <alignment/>
      <protection/>
    </xf>
    <xf numFmtId="0" fontId="51" fillId="0" borderId="0" xfId="0" applyFont="1" applyFill="1" applyAlignment="1">
      <alignment/>
    </xf>
    <xf numFmtId="0" fontId="13" fillId="0" borderId="0" xfId="52" applyFont="1" applyFill="1" applyBorder="1">
      <alignment/>
      <protection/>
    </xf>
    <xf numFmtId="0" fontId="51" fillId="0" borderId="0" xfId="0" applyFont="1" applyFill="1" applyBorder="1" applyAlignment="1">
      <alignment/>
    </xf>
    <xf numFmtId="2" fontId="13" fillId="0" borderId="10" xfId="52" applyNumberFormat="1" applyFont="1" applyFill="1" applyBorder="1" applyAlignment="1">
      <alignment horizontal="center" vertical="center"/>
      <protection/>
    </xf>
    <xf numFmtId="2" fontId="6" fillId="0" borderId="0" xfId="52" applyNumberFormat="1" applyFont="1" applyFill="1" applyBorder="1">
      <alignment/>
      <protection/>
    </xf>
    <xf numFmtId="0" fontId="11" fillId="0" borderId="0" xfId="0" applyFont="1" applyFill="1" applyAlignment="1">
      <alignment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172" fontId="17" fillId="0" borderId="0" xfId="52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10" fillId="24" borderId="10" xfId="52" applyNumberFormat="1" applyFont="1" applyFill="1" applyBorder="1" applyAlignment="1">
      <alignment horizontal="center" vertical="center" wrapText="1"/>
      <protection/>
    </xf>
    <xf numFmtId="0" fontId="10" fillId="24" borderId="10" xfId="52" applyFont="1" applyFill="1" applyBorder="1" applyAlignment="1">
      <alignment horizontal="center" vertical="center"/>
      <protection/>
    </xf>
    <xf numFmtId="0" fontId="13" fillId="24" borderId="13" xfId="52" applyFont="1" applyFill="1" applyBorder="1" applyAlignment="1">
      <alignment horizontal="center" vertical="center" wrapText="1"/>
      <protection/>
    </xf>
    <xf numFmtId="172" fontId="10" fillId="24" borderId="13" xfId="52" applyNumberFormat="1" applyFont="1" applyFill="1" applyBorder="1" applyAlignment="1">
      <alignment horizontal="center" vertical="center" wrapText="1"/>
      <protection/>
    </xf>
    <xf numFmtId="9" fontId="14" fillId="24" borderId="10" xfId="52" applyNumberFormat="1" applyFont="1" applyFill="1" applyBorder="1" applyAlignment="1">
      <alignment horizontal="center" vertical="center"/>
      <protection/>
    </xf>
    <xf numFmtId="49" fontId="14" fillId="24" borderId="10" xfId="52" applyNumberFormat="1" applyFont="1" applyFill="1" applyBorder="1" applyAlignment="1">
      <alignment horizontal="center" vertical="center"/>
      <protection/>
    </xf>
    <xf numFmtId="0" fontId="53" fillId="0" borderId="0" xfId="52" applyFont="1" applyFill="1" applyBorder="1" applyAlignment="1">
      <alignment vertical="center"/>
      <protection/>
    </xf>
    <xf numFmtId="0" fontId="54" fillId="0" borderId="0" xfId="0" applyFont="1" applyFill="1" applyAlignment="1">
      <alignment vertical="center"/>
    </xf>
    <xf numFmtId="2" fontId="9" fillId="0" borderId="0" xfId="52" applyNumberFormat="1" applyFont="1" applyFill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72" fontId="4" fillId="0" borderId="10" xfId="52" applyNumberFormat="1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173" fontId="4" fillId="0" borderId="10" xfId="52" applyNumberFormat="1" applyFont="1" applyFill="1" applyBorder="1" applyAlignment="1">
      <alignment horizontal="center" vertical="center"/>
      <protection/>
    </xf>
    <xf numFmtId="1" fontId="0" fillId="0" borderId="16" xfId="0" applyNumberFormat="1" applyFont="1" applyBorder="1" applyAlignment="1">
      <alignment horizontal="left" vertical="center" wrapText="1"/>
    </xf>
    <xf numFmtId="0" fontId="12" fillId="24" borderId="0" xfId="52" applyFont="1" applyFill="1" applyBorder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27" fillId="0" borderId="17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left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52" applyFont="1" applyAlignment="1">
      <alignment horizontal="left" vertical="center" wrapText="1"/>
      <protection/>
    </xf>
    <xf numFmtId="0" fontId="24" fillId="0" borderId="0" xfId="0" applyFont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49" fillId="0" borderId="24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left" vertical="center" wrapText="1"/>
    </xf>
    <xf numFmtId="1" fontId="0" fillId="0" borderId="27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" fontId="0" fillId="0" borderId="26" xfId="0" applyNumberFormat="1" applyFont="1" applyBorder="1" applyAlignment="1">
      <alignment horizontal="center" vertical="center" wrapText="1"/>
    </xf>
    <xf numFmtId="0" fontId="15" fillId="25" borderId="0" xfId="0" applyFont="1" applyFill="1" applyAlignment="1">
      <alignment horizontal="center" vertical="center" wrapText="1"/>
    </xf>
    <xf numFmtId="0" fontId="11" fillId="25" borderId="0" xfId="0" applyFont="1" applyFill="1" applyAlignment="1">
      <alignment horizontal="left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24" fillId="25" borderId="0" xfId="0" applyFont="1" applyFill="1" applyAlignment="1">
      <alignment horizontal="center" vertical="center" wrapText="1"/>
    </xf>
    <xf numFmtId="0" fontId="13" fillId="24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zoomScalePageLayoutView="0" workbookViewId="0" topLeftCell="A13">
      <selection activeCell="I16" sqref="I16"/>
    </sheetView>
  </sheetViews>
  <sheetFormatPr defaultColWidth="9.00390625" defaultRowHeight="12.75"/>
  <cols>
    <col min="1" max="1" width="35.875" style="5" customWidth="1"/>
    <col min="2" max="2" width="9.125" style="18" customWidth="1"/>
    <col min="3" max="3" width="8.125" style="22" customWidth="1"/>
    <col min="4" max="4" width="11.125" style="15" customWidth="1"/>
    <col min="5" max="5" width="11.875" style="156" customWidth="1"/>
    <col min="6" max="6" width="9.25390625" style="156" customWidth="1"/>
    <col min="7" max="7" width="14.125" style="165" customWidth="1"/>
    <col min="15" max="15" width="10.00390625" style="0" bestFit="1" customWidth="1"/>
  </cols>
  <sheetData>
    <row r="1" spans="1:7" s="17" customFormat="1" ht="42.75" customHeight="1" thickBot="1">
      <c r="A1" s="198" t="s">
        <v>20</v>
      </c>
      <c r="B1" s="199"/>
      <c r="C1" s="199"/>
      <c r="D1" s="199"/>
      <c r="E1" s="199"/>
      <c r="F1" s="199"/>
      <c r="G1" s="199"/>
    </row>
    <row r="2" ht="18" customHeight="1">
      <c r="G2" s="157"/>
    </row>
    <row r="3" spans="1:7" s="10" customFormat="1" ht="15.75">
      <c r="A3" s="200" t="s">
        <v>14</v>
      </c>
      <c r="B3" s="200"/>
      <c r="C3" s="200"/>
      <c r="D3" s="200"/>
      <c r="E3" s="200"/>
      <c r="F3" s="200"/>
      <c r="G3" s="200"/>
    </row>
    <row r="4" spans="1:7" s="10" customFormat="1" ht="15.75">
      <c r="A4" s="200" t="s">
        <v>51</v>
      </c>
      <c r="B4" s="200"/>
      <c r="C4" s="200"/>
      <c r="D4" s="200"/>
      <c r="E4" s="200"/>
      <c r="F4" s="200"/>
      <c r="G4" s="200"/>
    </row>
    <row r="5" spans="1:7" s="10" customFormat="1" ht="18">
      <c r="A5" s="40" t="s">
        <v>33</v>
      </c>
      <c r="B5" s="202" t="s">
        <v>41</v>
      </c>
      <c r="C5" s="202"/>
      <c r="D5" s="202"/>
      <c r="E5" s="202"/>
      <c r="F5" s="34"/>
      <c r="G5" s="34"/>
    </row>
    <row r="6" spans="1:7" s="10" customFormat="1" ht="15.75">
      <c r="A6" s="200" t="s">
        <v>70</v>
      </c>
      <c r="B6" s="200"/>
      <c r="C6" s="200"/>
      <c r="D6" s="200"/>
      <c r="E6" s="200"/>
      <c r="F6" s="200"/>
      <c r="G6" s="200"/>
    </row>
    <row r="7" spans="1:8" s="6" customFormat="1" ht="12.75" customHeight="1">
      <c r="A7" s="13"/>
      <c r="B7" s="13"/>
      <c r="C7" s="23"/>
      <c r="D7" s="19"/>
      <c r="E7" s="158"/>
      <c r="F7" s="158"/>
      <c r="G7" s="159"/>
      <c r="H7" s="9"/>
    </row>
    <row r="8" spans="1:8" s="11" customFormat="1" ht="27.75" customHeight="1">
      <c r="A8" s="201" t="s">
        <v>19</v>
      </c>
      <c r="B8" s="201"/>
      <c r="C8" s="201"/>
      <c r="D8" s="201"/>
      <c r="E8" s="201"/>
      <c r="F8" s="201"/>
      <c r="G8" s="201"/>
      <c r="H8" s="12"/>
    </row>
    <row r="9" spans="1:8" s="2" customFormat="1" ht="97.5" customHeight="1">
      <c r="A9" s="7" t="s">
        <v>0</v>
      </c>
      <c r="B9" s="8" t="s">
        <v>21</v>
      </c>
      <c r="C9" s="21" t="s">
        <v>22</v>
      </c>
      <c r="D9" s="14" t="s">
        <v>16</v>
      </c>
      <c r="E9" s="7" t="s">
        <v>42</v>
      </c>
      <c r="F9" s="7" t="s">
        <v>28</v>
      </c>
      <c r="G9" s="7" t="s">
        <v>1</v>
      </c>
      <c r="H9" s="1"/>
    </row>
    <row r="10" spans="1:8" s="31" customFormat="1" ht="14.25" customHeight="1">
      <c r="A10" s="32">
        <v>1</v>
      </c>
      <c r="B10" s="28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30"/>
    </row>
    <row r="11" spans="1:8" s="27" customFormat="1" ht="18" customHeight="1">
      <c r="A11" s="71" t="s">
        <v>6</v>
      </c>
      <c r="B11" s="72"/>
      <c r="C11" s="24"/>
      <c r="D11" s="20"/>
      <c r="E11" s="20"/>
      <c r="F11" s="73"/>
      <c r="G11" s="48"/>
      <c r="H11" s="144"/>
    </row>
    <row r="12" spans="1:8" s="27" customFormat="1" ht="18" customHeight="1">
      <c r="A12" s="45" t="s">
        <v>72</v>
      </c>
      <c r="B12" s="46" t="s">
        <v>5</v>
      </c>
      <c r="C12" s="47">
        <v>2</v>
      </c>
      <c r="D12" s="20">
        <v>0.5</v>
      </c>
      <c r="E12" s="20">
        <f>C12*D12</f>
        <v>1</v>
      </c>
      <c r="F12" s="52" t="s">
        <v>34</v>
      </c>
      <c r="G12" s="48"/>
      <c r="H12" s="144"/>
    </row>
    <row r="13" spans="1:8" s="27" customFormat="1" ht="18" customHeight="1">
      <c r="A13" s="45" t="s">
        <v>23</v>
      </c>
      <c r="B13" s="46" t="s">
        <v>2</v>
      </c>
      <c r="C13" s="47">
        <v>2</v>
      </c>
      <c r="D13" s="20">
        <v>9</v>
      </c>
      <c r="E13" s="20">
        <f>C13*D13</f>
        <v>18</v>
      </c>
      <c r="F13" s="52" t="s">
        <v>34</v>
      </c>
      <c r="G13" s="48"/>
      <c r="H13" s="145"/>
    </row>
    <row r="14" spans="1:8" s="50" customFormat="1" ht="12.75">
      <c r="A14" s="71" t="s">
        <v>7</v>
      </c>
      <c r="B14" s="69"/>
      <c r="C14" s="24"/>
      <c r="D14" s="20"/>
      <c r="E14" s="20"/>
      <c r="F14" s="73"/>
      <c r="G14" s="74"/>
      <c r="H14" s="142"/>
    </row>
    <row r="15" spans="1:8" s="27" customFormat="1" ht="15" customHeight="1">
      <c r="A15" s="42" t="s">
        <v>52</v>
      </c>
      <c r="B15" s="43" t="s">
        <v>5</v>
      </c>
      <c r="C15" s="44">
        <v>117</v>
      </c>
      <c r="D15" s="166">
        <v>1.5</v>
      </c>
      <c r="E15" s="166">
        <f aca="true" t="shared" si="0" ref="E15:E34">C15*D15</f>
        <v>175.5</v>
      </c>
      <c r="F15" s="167" t="s">
        <v>34</v>
      </c>
      <c r="G15" s="51"/>
      <c r="H15" s="145"/>
    </row>
    <row r="16" spans="1:8" s="27" customFormat="1" ht="18" customHeight="1">
      <c r="A16" s="42" t="s">
        <v>47</v>
      </c>
      <c r="B16" s="43" t="s">
        <v>5</v>
      </c>
      <c r="C16" s="44">
        <v>6.4</v>
      </c>
      <c r="D16" s="166">
        <v>1.1</v>
      </c>
      <c r="E16" s="166">
        <f t="shared" si="0"/>
        <v>7.040000000000001</v>
      </c>
      <c r="F16" s="167" t="s">
        <v>34</v>
      </c>
      <c r="G16" s="51"/>
      <c r="H16" s="143"/>
    </row>
    <row r="17" spans="1:8" s="50" customFormat="1" ht="20.25" customHeight="1">
      <c r="A17" s="77" t="s">
        <v>8</v>
      </c>
      <c r="B17" s="69"/>
      <c r="C17" s="70"/>
      <c r="D17" s="20"/>
      <c r="E17" s="20"/>
      <c r="F17" s="73"/>
      <c r="G17" s="78"/>
      <c r="H17" s="146"/>
    </row>
    <row r="18" spans="1:8" s="50" customFormat="1" ht="15.75" customHeight="1">
      <c r="A18" s="71" t="s">
        <v>9</v>
      </c>
      <c r="B18" s="191"/>
      <c r="C18" s="192"/>
      <c r="D18" s="193"/>
      <c r="E18" s="20"/>
      <c r="F18" s="73"/>
      <c r="G18" s="78"/>
      <c r="H18" s="146"/>
    </row>
    <row r="19" spans="1:8" s="27" customFormat="1" ht="15.75" customHeight="1">
      <c r="A19" s="42" t="s">
        <v>27</v>
      </c>
      <c r="B19" s="43" t="s">
        <v>2</v>
      </c>
      <c r="C19" s="44">
        <v>3</v>
      </c>
      <c r="D19" s="166">
        <v>1.25</v>
      </c>
      <c r="E19" s="166">
        <f t="shared" si="0"/>
        <v>3.75</v>
      </c>
      <c r="F19" s="167" t="s">
        <v>34</v>
      </c>
      <c r="G19" s="51" t="s">
        <v>43</v>
      </c>
      <c r="H19" s="26"/>
    </row>
    <row r="20" spans="1:8" s="27" customFormat="1" ht="14.25" customHeight="1">
      <c r="A20" s="42" t="s">
        <v>44</v>
      </c>
      <c r="B20" s="43" t="s">
        <v>2</v>
      </c>
      <c r="C20" s="44">
        <v>3</v>
      </c>
      <c r="D20" s="166">
        <v>1.25</v>
      </c>
      <c r="E20" s="166">
        <f t="shared" si="0"/>
        <v>3.75</v>
      </c>
      <c r="F20" s="167" t="s">
        <v>34</v>
      </c>
      <c r="G20" s="51" t="s">
        <v>43</v>
      </c>
      <c r="H20" s="26"/>
    </row>
    <row r="21" spans="1:8" s="50" customFormat="1" ht="15" customHeight="1">
      <c r="A21" s="71" t="s">
        <v>10</v>
      </c>
      <c r="B21" s="72"/>
      <c r="C21" s="70"/>
      <c r="D21" s="20"/>
      <c r="E21" s="20"/>
      <c r="F21" s="52"/>
      <c r="G21" s="75"/>
      <c r="H21" s="146"/>
    </row>
    <row r="22" spans="1:8" s="27" customFormat="1" ht="15" customHeight="1">
      <c r="A22" s="42" t="s">
        <v>32</v>
      </c>
      <c r="B22" s="168" t="s">
        <v>4</v>
      </c>
      <c r="C22" s="169">
        <f>194*5%</f>
        <v>9.700000000000001</v>
      </c>
      <c r="D22" s="139">
        <v>0.35</v>
      </c>
      <c r="E22" s="166">
        <f t="shared" si="0"/>
        <v>3.395</v>
      </c>
      <c r="F22" s="167" t="s">
        <v>34</v>
      </c>
      <c r="G22" s="170">
        <v>0.05</v>
      </c>
      <c r="H22" s="26"/>
    </row>
    <row r="23" spans="1:8" s="27" customFormat="1" ht="17.25" customHeight="1">
      <c r="A23" s="42" t="s">
        <v>74</v>
      </c>
      <c r="B23" s="43" t="s">
        <v>2</v>
      </c>
      <c r="C23" s="44">
        <v>1</v>
      </c>
      <c r="D23" s="166">
        <v>1.8</v>
      </c>
      <c r="E23" s="166">
        <f t="shared" si="0"/>
        <v>1.8</v>
      </c>
      <c r="F23" s="167" t="s">
        <v>34</v>
      </c>
      <c r="G23" s="51" t="s">
        <v>73</v>
      </c>
      <c r="H23" s="26"/>
    </row>
    <row r="24" spans="1:8" s="27" customFormat="1" ht="16.5" customHeight="1">
      <c r="A24" s="42" t="s">
        <v>3</v>
      </c>
      <c r="B24" s="43" t="s">
        <v>4</v>
      </c>
      <c r="C24" s="44">
        <v>6</v>
      </c>
      <c r="D24" s="166">
        <v>1.3</v>
      </c>
      <c r="E24" s="166">
        <f t="shared" si="0"/>
        <v>7.800000000000001</v>
      </c>
      <c r="F24" s="167" t="s">
        <v>34</v>
      </c>
      <c r="G24" s="171" t="s">
        <v>45</v>
      </c>
      <c r="H24" s="26"/>
    </row>
    <row r="25" spans="1:8" s="27" customFormat="1" ht="26.25" customHeight="1">
      <c r="A25" s="45" t="s">
        <v>24</v>
      </c>
      <c r="B25" s="46" t="s">
        <v>2</v>
      </c>
      <c r="C25" s="47">
        <v>1</v>
      </c>
      <c r="D25" s="20">
        <v>270</v>
      </c>
      <c r="E25" s="20">
        <f t="shared" si="0"/>
        <v>270</v>
      </c>
      <c r="F25" s="52" t="s">
        <v>35</v>
      </c>
      <c r="G25" s="48"/>
      <c r="H25" s="145"/>
    </row>
    <row r="26" spans="1:8" s="27" customFormat="1" ht="32.25" customHeight="1">
      <c r="A26" s="45" t="s">
        <v>25</v>
      </c>
      <c r="B26" s="46" t="s">
        <v>5</v>
      </c>
      <c r="C26" s="47">
        <v>2496.9</v>
      </c>
      <c r="D26" s="20">
        <v>0.018</v>
      </c>
      <c r="E26" s="20">
        <f t="shared" si="0"/>
        <v>44.944199999999995</v>
      </c>
      <c r="F26" s="52" t="s">
        <v>35</v>
      </c>
      <c r="G26" s="48"/>
      <c r="H26" s="145"/>
    </row>
    <row r="27" spans="1:8" s="50" customFormat="1" ht="19.5" customHeight="1">
      <c r="A27" s="77" t="s">
        <v>11</v>
      </c>
      <c r="B27" s="191"/>
      <c r="C27" s="192"/>
      <c r="D27" s="193"/>
      <c r="E27" s="20"/>
      <c r="F27" s="73"/>
      <c r="G27" s="74"/>
      <c r="H27" s="142"/>
    </row>
    <row r="28" spans="1:8" s="27" customFormat="1" ht="16.5" customHeight="1">
      <c r="A28" s="45" t="s">
        <v>46</v>
      </c>
      <c r="B28" s="46" t="s">
        <v>2</v>
      </c>
      <c r="C28" s="47">
        <v>12</v>
      </c>
      <c r="D28" s="20"/>
      <c r="E28" s="20">
        <f t="shared" si="0"/>
        <v>0</v>
      </c>
      <c r="F28" s="52" t="s">
        <v>36</v>
      </c>
      <c r="G28" s="83"/>
      <c r="H28" s="145"/>
    </row>
    <row r="29" spans="1:8" s="27" customFormat="1" ht="15.75" customHeight="1">
      <c r="A29" s="45" t="s">
        <v>75</v>
      </c>
      <c r="B29" s="46" t="s">
        <v>2</v>
      </c>
      <c r="C29" s="47">
        <v>1</v>
      </c>
      <c r="D29" s="20"/>
      <c r="E29" s="20">
        <f t="shared" si="0"/>
        <v>0</v>
      </c>
      <c r="F29" s="52" t="s">
        <v>36</v>
      </c>
      <c r="G29" s="83"/>
      <c r="H29" s="145"/>
    </row>
    <row r="30" spans="1:8" s="50" customFormat="1" ht="17.25" customHeight="1">
      <c r="A30" s="77" t="s">
        <v>12</v>
      </c>
      <c r="B30" s="69"/>
      <c r="C30" s="70"/>
      <c r="D30" s="84"/>
      <c r="E30" s="20"/>
      <c r="F30" s="73"/>
      <c r="G30" s="74"/>
      <c r="H30" s="142"/>
    </row>
    <row r="31" spans="1:14" s="147" customFormat="1" ht="18" customHeight="1">
      <c r="A31" s="45" t="s">
        <v>76</v>
      </c>
      <c r="B31" s="46" t="s">
        <v>5</v>
      </c>
      <c r="C31" s="47">
        <v>2</v>
      </c>
      <c r="D31" s="20">
        <v>1.5</v>
      </c>
      <c r="E31" s="20">
        <f t="shared" si="0"/>
        <v>3</v>
      </c>
      <c r="F31" s="52" t="s">
        <v>34</v>
      </c>
      <c r="G31" s="48"/>
      <c r="H31" s="148"/>
      <c r="M31" s="149"/>
      <c r="N31" s="149"/>
    </row>
    <row r="32" spans="1:14" s="147" customFormat="1" ht="12" customHeight="1">
      <c r="A32" s="45" t="s">
        <v>13</v>
      </c>
      <c r="B32" s="46" t="s">
        <v>5</v>
      </c>
      <c r="C32" s="47">
        <v>117.6</v>
      </c>
      <c r="D32" s="20">
        <v>1.5</v>
      </c>
      <c r="E32" s="20">
        <f t="shared" si="0"/>
        <v>176.39999999999998</v>
      </c>
      <c r="F32" s="52" t="s">
        <v>34</v>
      </c>
      <c r="G32" s="48"/>
      <c r="H32" s="144"/>
      <c r="M32" s="149"/>
      <c r="N32" s="149"/>
    </row>
    <row r="33" spans="1:14" s="147" customFormat="1" ht="15" customHeight="1">
      <c r="A33" s="45" t="s">
        <v>77</v>
      </c>
      <c r="B33" s="46" t="s">
        <v>78</v>
      </c>
      <c r="C33" s="47"/>
      <c r="D33" s="20">
        <v>1.3</v>
      </c>
      <c r="E33" s="20">
        <f t="shared" si="0"/>
        <v>0</v>
      </c>
      <c r="F33" s="52" t="s">
        <v>34</v>
      </c>
      <c r="G33" s="48"/>
      <c r="H33" s="144"/>
      <c r="M33" s="149"/>
      <c r="N33" s="149"/>
    </row>
    <row r="34" spans="1:8" s="27" customFormat="1" ht="17.25" customHeight="1">
      <c r="A34" s="45" t="s">
        <v>79</v>
      </c>
      <c r="B34" s="46" t="s">
        <v>78</v>
      </c>
      <c r="C34" s="47"/>
      <c r="D34" s="20">
        <v>0.2</v>
      </c>
      <c r="E34" s="20">
        <f t="shared" si="0"/>
        <v>0</v>
      </c>
      <c r="F34" s="52" t="s">
        <v>34</v>
      </c>
      <c r="G34" s="150"/>
      <c r="H34" s="144"/>
    </row>
    <row r="35" spans="1:8" s="50" customFormat="1" ht="12.75" customHeight="1">
      <c r="A35" s="85" t="s">
        <v>26</v>
      </c>
      <c r="B35" s="86"/>
      <c r="C35" s="70"/>
      <c r="D35" s="87"/>
      <c r="E35" s="88">
        <v>30</v>
      </c>
      <c r="F35" s="89"/>
      <c r="G35" s="90"/>
      <c r="H35" s="142"/>
    </row>
    <row r="36" spans="1:8" s="152" customFormat="1" ht="34.5" customHeight="1">
      <c r="A36" s="91" t="s">
        <v>54</v>
      </c>
      <c r="B36" s="46"/>
      <c r="C36" s="47"/>
      <c r="D36" s="20"/>
      <c r="E36" s="126">
        <f>E12+E13+E15+E16+E19+E20+E22+E23+E24+E31+E32+E33+E34+E35</f>
        <v>431.435</v>
      </c>
      <c r="F36" s="127"/>
      <c r="G36" s="128"/>
      <c r="H36" s="151"/>
    </row>
    <row r="37" spans="1:8" s="152" customFormat="1" ht="36.75" customHeight="1">
      <c r="A37" s="91" t="s">
        <v>55</v>
      </c>
      <c r="B37" s="61"/>
      <c r="C37" s="47"/>
      <c r="D37" s="20"/>
      <c r="E37" s="126">
        <f>E25+E26</f>
        <v>314.9442</v>
      </c>
      <c r="F37" s="127"/>
      <c r="G37" s="128"/>
      <c r="H37" s="151"/>
    </row>
    <row r="38" spans="1:8" s="50" customFormat="1" ht="15.75">
      <c r="A38" s="153"/>
      <c r="B38" s="154"/>
      <c r="C38" s="155"/>
      <c r="D38" s="59"/>
      <c r="E38" s="109"/>
      <c r="F38" s="109"/>
      <c r="G38" s="160"/>
      <c r="H38" s="151"/>
    </row>
    <row r="39" spans="1:7" s="152" customFormat="1" ht="24" customHeight="1">
      <c r="A39" s="194" t="s">
        <v>15</v>
      </c>
      <c r="B39" s="194"/>
      <c r="C39" s="194"/>
      <c r="D39" s="56"/>
      <c r="E39" s="129"/>
      <c r="F39" s="194" t="s">
        <v>71</v>
      </c>
      <c r="G39" s="194"/>
    </row>
    <row r="40" spans="1:7" s="3" customFormat="1" ht="24" customHeight="1" thickBot="1">
      <c r="A40" s="41" t="s">
        <v>39</v>
      </c>
      <c r="B40" s="33"/>
      <c r="C40" s="33"/>
      <c r="D40" s="15"/>
      <c r="E40" s="161"/>
      <c r="F40" s="161"/>
      <c r="G40" s="2"/>
    </row>
    <row r="41" spans="1:7" s="3" customFormat="1" ht="24" customHeight="1" thickBot="1">
      <c r="A41" s="35"/>
      <c r="B41" s="189" t="s">
        <v>38</v>
      </c>
      <c r="C41" s="190"/>
      <c r="D41" s="190"/>
      <c r="E41" s="190"/>
      <c r="F41" s="190"/>
      <c r="G41" s="190"/>
    </row>
    <row r="43" spans="1:7" s="36" customFormat="1" ht="15.75">
      <c r="A43" s="34" t="s">
        <v>34</v>
      </c>
      <c r="B43" s="188" t="s">
        <v>53</v>
      </c>
      <c r="C43" s="188"/>
      <c r="D43" s="188"/>
      <c r="E43" s="188"/>
      <c r="F43" s="188"/>
      <c r="G43" s="188"/>
    </row>
    <row r="44" spans="1:7" s="36" customFormat="1" ht="15.75">
      <c r="A44" s="34" t="s">
        <v>35</v>
      </c>
      <c r="B44" s="188" t="s">
        <v>37</v>
      </c>
      <c r="C44" s="188"/>
      <c r="D44" s="188"/>
      <c r="E44" s="188"/>
      <c r="F44" s="188"/>
      <c r="G44" s="188"/>
    </row>
    <row r="45" spans="1:7" s="36" customFormat="1" ht="16.5" thickBot="1">
      <c r="A45" s="34" t="s">
        <v>36</v>
      </c>
      <c r="B45" s="188" t="s">
        <v>40</v>
      </c>
      <c r="C45" s="188"/>
      <c r="D45" s="188"/>
      <c r="E45" s="188"/>
      <c r="F45" s="188"/>
      <c r="G45" s="188"/>
    </row>
    <row r="46" spans="1:7" ht="18.75">
      <c r="A46" s="185" t="s">
        <v>31</v>
      </c>
      <c r="B46" s="186"/>
      <c r="C46" s="186"/>
      <c r="D46" s="186"/>
      <c r="E46" s="186"/>
      <c r="F46" s="186"/>
      <c r="G46" s="187"/>
    </row>
    <row r="47" spans="1:7" ht="18.75">
      <c r="A47" s="206" t="s">
        <v>41</v>
      </c>
      <c r="B47" s="207"/>
      <c r="C47" s="207"/>
      <c r="D47" s="207"/>
      <c r="E47" s="207"/>
      <c r="F47" s="207"/>
      <c r="G47" s="208"/>
    </row>
    <row r="48" spans="1:7" s="50" customFormat="1" ht="103.5" customHeight="1">
      <c r="A48" s="203" t="s">
        <v>48</v>
      </c>
      <c r="B48" s="204"/>
      <c r="C48" s="204"/>
      <c r="D48" s="204"/>
      <c r="E48" s="204"/>
      <c r="F48" s="204"/>
      <c r="G48" s="205"/>
    </row>
    <row r="49" spans="1:7" s="50" customFormat="1" ht="27" customHeight="1">
      <c r="A49" s="195" t="s">
        <v>49</v>
      </c>
      <c r="B49" s="196"/>
      <c r="C49" s="196"/>
      <c r="D49" s="196"/>
      <c r="E49" s="196"/>
      <c r="F49" s="196"/>
      <c r="G49" s="197"/>
    </row>
    <row r="50" spans="1:7" s="50" customFormat="1" ht="105" customHeight="1" thickBot="1">
      <c r="A50" s="209" t="s">
        <v>50</v>
      </c>
      <c r="B50" s="210"/>
      <c r="C50" s="210"/>
      <c r="D50" s="210"/>
      <c r="E50" s="210"/>
      <c r="F50" s="210"/>
      <c r="G50" s="211"/>
    </row>
    <row r="51" spans="1:7" s="36" customFormat="1" ht="15">
      <c r="A51" s="222"/>
      <c r="B51" s="222"/>
      <c r="C51" s="222"/>
      <c r="D51" s="222"/>
      <c r="E51" s="222"/>
      <c r="F51" s="222"/>
      <c r="G51" s="222"/>
    </row>
    <row r="52" spans="2:7" s="36" customFormat="1" ht="16.5" thickBot="1">
      <c r="B52" s="37"/>
      <c r="C52" s="38"/>
      <c r="D52" s="39"/>
      <c r="E52" s="162"/>
      <c r="F52" s="162"/>
      <c r="G52" s="163"/>
    </row>
    <row r="53" spans="1:7" ht="15.75" thickBot="1">
      <c r="A53" s="37" t="s">
        <v>41</v>
      </c>
      <c r="B53" s="182" t="s">
        <v>29</v>
      </c>
      <c r="C53" s="214"/>
      <c r="D53" s="214"/>
      <c r="E53" s="215"/>
      <c r="F53" s="216"/>
      <c r="G53" s="217"/>
    </row>
    <row r="54" spans="1:7" ht="13.5" thickBot="1">
      <c r="A54" s="4"/>
      <c r="B54" s="218" t="s">
        <v>30</v>
      </c>
      <c r="C54" s="223"/>
      <c r="D54" s="218"/>
      <c r="E54" s="219"/>
      <c r="F54" s="220"/>
      <c r="G54" s="221"/>
    </row>
    <row r="55" spans="1:7" ht="12.75">
      <c r="A55" s="4"/>
      <c r="C55" s="164"/>
      <c r="D55" s="212" t="s">
        <v>17</v>
      </c>
      <c r="E55" s="212"/>
      <c r="F55" s="213" t="s">
        <v>18</v>
      </c>
      <c r="G55" s="213"/>
    </row>
    <row r="56" spans="1:2" ht="12.75">
      <c r="A56"/>
      <c r="B56" s="16"/>
    </row>
    <row r="57" spans="1:7" ht="12.75">
      <c r="A57" s="3"/>
      <c r="B57" s="2"/>
      <c r="C57" s="25"/>
      <c r="G57" s="161"/>
    </row>
    <row r="58" spans="1:5" ht="17.25" customHeight="1">
      <c r="A58"/>
      <c r="C58" s="37"/>
      <c r="D58" s="37"/>
      <c r="E58" s="37"/>
    </row>
    <row r="59" spans="1:2" ht="12.75">
      <c r="A59"/>
      <c r="B59" s="16"/>
    </row>
    <row r="60" spans="1:2" ht="12.75">
      <c r="A60"/>
      <c r="B60" s="16"/>
    </row>
    <row r="61" spans="1:2" ht="12.75">
      <c r="A61"/>
      <c r="B61" s="16"/>
    </row>
    <row r="62" spans="1:2" ht="12.75">
      <c r="A62"/>
      <c r="B62" s="16"/>
    </row>
    <row r="63" spans="1:2" ht="12.75">
      <c r="A63"/>
      <c r="B63" s="16"/>
    </row>
    <row r="64" spans="1:2" ht="12.75">
      <c r="A64"/>
      <c r="B64" s="16"/>
    </row>
    <row r="65" spans="1:2" ht="12.75">
      <c r="A65"/>
      <c r="B65" s="16"/>
    </row>
    <row r="66" spans="1:2" ht="12.75">
      <c r="A66"/>
      <c r="B66" s="16"/>
    </row>
    <row r="67" spans="1:2" ht="12.75">
      <c r="A67"/>
      <c r="B67" s="16"/>
    </row>
    <row r="68" spans="1:2" ht="12.75">
      <c r="A68"/>
      <c r="B68" s="16"/>
    </row>
    <row r="69" spans="1:2" ht="12.75">
      <c r="A69"/>
      <c r="B69" s="16"/>
    </row>
    <row r="70" spans="1:2" ht="12.75">
      <c r="A70"/>
      <c r="B70" s="16"/>
    </row>
    <row r="71" spans="1:2" ht="12.75">
      <c r="A71"/>
      <c r="B71" s="16"/>
    </row>
    <row r="72" spans="1:2" ht="12.75">
      <c r="A72"/>
      <c r="B72" s="16"/>
    </row>
    <row r="73" spans="1:2" ht="12.75">
      <c r="A73"/>
      <c r="B73" s="16"/>
    </row>
    <row r="74" spans="1:2" ht="12.75">
      <c r="A74"/>
      <c r="B74" s="16"/>
    </row>
    <row r="75" spans="1:2" ht="12.75">
      <c r="A75"/>
      <c r="B75" s="16"/>
    </row>
    <row r="76" spans="1:2" ht="12.75">
      <c r="A76"/>
      <c r="B76" s="16"/>
    </row>
    <row r="77" spans="1:2" ht="12.75">
      <c r="A77"/>
      <c r="B77" s="16"/>
    </row>
    <row r="78" spans="1:2" ht="12.75">
      <c r="A78"/>
      <c r="B78" s="16"/>
    </row>
    <row r="79" spans="1:2" ht="12.75">
      <c r="A79"/>
      <c r="B79" s="16"/>
    </row>
    <row r="80" spans="1:2" ht="12.75">
      <c r="A80"/>
      <c r="B80" s="16"/>
    </row>
    <row r="81" spans="1:2" ht="12.75">
      <c r="A81"/>
      <c r="B81" s="16"/>
    </row>
    <row r="82" spans="1:2" ht="12.75">
      <c r="A82"/>
      <c r="B82" s="16"/>
    </row>
    <row r="83" spans="1:2" ht="12.75">
      <c r="A83"/>
      <c r="B83" s="16"/>
    </row>
    <row r="84" spans="1:2" ht="12.75">
      <c r="A84"/>
      <c r="B84" s="16"/>
    </row>
    <row r="85" spans="1:2" ht="12.75">
      <c r="A85"/>
      <c r="B85" s="16"/>
    </row>
    <row r="86" spans="1:2" ht="12.75">
      <c r="A86"/>
      <c r="B86" s="16"/>
    </row>
    <row r="87" spans="1:2" ht="12.75">
      <c r="A87"/>
      <c r="B87" s="16"/>
    </row>
    <row r="88" spans="1:2" ht="12.75">
      <c r="A88"/>
      <c r="B88" s="16"/>
    </row>
    <row r="89" spans="1:2" ht="12.75">
      <c r="A89"/>
      <c r="B89" s="16"/>
    </row>
    <row r="90" spans="1:2" ht="12.75">
      <c r="A90"/>
      <c r="B90" s="16"/>
    </row>
    <row r="91" spans="1:2" ht="12.75">
      <c r="A91"/>
      <c r="B91" s="16"/>
    </row>
    <row r="92" spans="1:2" ht="12.75">
      <c r="A92"/>
      <c r="B92" s="16"/>
    </row>
    <row r="93" spans="1:2" ht="12.75">
      <c r="A93"/>
      <c r="B93" s="16"/>
    </row>
    <row r="94" spans="1:2" ht="12.75">
      <c r="A94"/>
      <c r="B94" s="16"/>
    </row>
    <row r="95" spans="1:2" ht="12.75">
      <c r="A95"/>
      <c r="B95" s="16"/>
    </row>
    <row r="96" spans="1:2" ht="12.75">
      <c r="A96"/>
      <c r="B96" s="16"/>
    </row>
    <row r="97" spans="1:2" ht="12.75">
      <c r="A97"/>
      <c r="B97" s="16"/>
    </row>
    <row r="98" spans="1:2" ht="12.75">
      <c r="A98"/>
      <c r="B98" s="16"/>
    </row>
    <row r="99" spans="1:2" ht="12.75">
      <c r="A99"/>
      <c r="B99" s="16"/>
    </row>
    <row r="100" spans="1:2" ht="12.75">
      <c r="A100"/>
      <c r="B100" s="16"/>
    </row>
    <row r="101" spans="1:2" ht="12.75">
      <c r="A101"/>
      <c r="B101" s="16"/>
    </row>
    <row r="102" spans="1:2" ht="12.75">
      <c r="A102"/>
      <c r="B102" s="16"/>
    </row>
    <row r="103" spans="1:2" ht="12.75">
      <c r="A103"/>
      <c r="B103" s="16"/>
    </row>
    <row r="104" spans="1:2" ht="12.75">
      <c r="A104"/>
      <c r="B104" s="16"/>
    </row>
    <row r="105" spans="1:2" ht="12.75">
      <c r="A105"/>
      <c r="B105" s="16"/>
    </row>
    <row r="106" spans="1:2" ht="12.75">
      <c r="A106"/>
      <c r="B106" s="16"/>
    </row>
    <row r="107" spans="1:2" ht="12.75">
      <c r="A107"/>
      <c r="B107" s="16"/>
    </row>
    <row r="108" spans="1:2" ht="12.75">
      <c r="A108"/>
      <c r="B108" s="16"/>
    </row>
    <row r="109" spans="1:2" ht="12.75">
      <c r="A109"/>
      <c r="B109" s="16"/>
    </row>
    <row r="110" spans="1:2" ht="12.75">
      <c r="A110"/>
      <c r="B110" s="16"/>
    </row>
    <row r="111" spans="1:2" ht="12.75">
      <c r="A111"/>
      <c r="B111" s="16"/>
    </row>
    <row r="112" spans="1:2" ht="12.75">
      <c r="A112"/>
      <c r="B112" s="16"/>
    </row>
    <row r="113" spans="1:2" ht="12.75">
      <c r="A113"/>
      <c r="B113" s="16"/>
    </row>
    <row r="114" spans="1:2" ht="12.75">
      <c r="A114"/>
      <c r="B114" s="16"/>
    </row>
    <row r="115" spans="1:2" ht="12.75">
      <c r="A115"/>
      <c r="B115" s="16"/>
    </row>
    <row r="116" spans="1:2" ht="12.75">
      <c r="A116"/>
      <c r="B116" s="16"/>
    </row>
    <row r="117" spans="1:2" ht="12.75">
      <c r="A117"/>
      <c r="B117" s="16"/>
    </row>
    <row r="118" spans="1:2" ht="12.75">
      <c r="A118"/>
      <c r="B118" s="16"/>
    </row>
    <row r="119" spans="1:2" ht="12.75">
      <c r="A119"/>
      <c r="B119" s="16"/>
    </row>
    <row r="120" spans="1:2" ht="12.75">
      <c r="A120"/>
      <c r="B120" s="16"/>
    </row>
    <row r="121" spans="1:2" ht="12.75">
      <c r="A121"/>
      <c r="B121" s="16"/>
    </row>
    <row r="122" spans="1:2" ht="12.75">
      <c r="A122"/>
      <c r="B122" s="16"/>
    </row>
    <row r="123" spans="1:2" ht="12.75">
      <c r="A123"/>
      <c r="B123" s="16"/>
    </row>
    <row r="124" spans="1:2" ht="12.75">
      <c r="A124"/>
      <c r="B124" s="16"/>
    </row>
    <row r="125" spans="1:2" ht="12.75">
      <c r="A125"/>
      <c r="B125" s="16"/>
    </row>
    <row r="126" spans="1:2" ht="12.75">
      <c r="A126"/>
      <c r="B126" s="16"/>
    </row>
    <row r="127" spans="1:2" ht="12.75">
      <c r="A127"/>
      <c r="B127" s="16"/>
    </row>
    <row r="128" spans="1:2" ht="12.75">
      <c r="A128"/>
      <c r="B128" s="16"/>
    </row>
    <row r="129" spans="1:2" ht="12.75">
      <c r="A129"/>
      <c r="B129" s="16"/>
    </row>
    <row r="130" spans="1:2" ht="12.75">
      <c r="A130"/>
      <c r="B130" s="16"/>
    </row>
    <row r="131" spans="1:2" ht="12.75">
      <c r="A131"/>
      <c r="B131" s="16"/>
    </row>
    <row r="132" spans="1:2" ht="12.75">
      <c r="A132"/>
      <c r="B132" s="16"/>
    </row>
    <row r="133" spans="1:2" ht="12.75">
      <c r="A133"/>
      <c r="B133" s="16"/>
    </row>
    <row r="134" spans="1:2" ht="12.75">
      <c r="A134"/>
      <c r="B134" s="16"/>
    </row>
    <row r="135" spans="1:2" ht="12.75">
      <c r="A135"/>
      <c r="B135" s="16"/>
    </row>
    <row r="136" spans="1:2" ht="12.75">
      <c r="A136"/>
      <c r="B136" s="16"/>
    </row>
    <row r="137" spans="1:2" ht="12.75">
      <c r="A137"/>
      <c r="B137" s="16"/>
    </row>
    <row r="138" spans="1:2" ht="12.75">
      <c r="A138"/>
      <c r="B138" s="16"/>
    </row>
    <row r="139" spans="1:2" ht="12.75">
      <c r="A139"/>
      <c r="B139" s="16"/>
    </row>
    <row r="140" spans="1:2" ht="12.75">
      <c r="A140"/>
      <c r="B140" s="16"/>
    </row>
    <row r="141" spans="1:2" ht="12.75">
      <c r="A141"/>
      <c r="B141" s="16"/>
    </row>
    <row r="142" spans="1:2" ht="12.75">
      <c r="A142"/>
      <c r="B142" s="16"/>
    </row>
    <row r="143" spans="1:2" ht="12.75">
      <c r="A143"/>
      <c r="B143" s="16"/>
    </row>
    <row r="144" spans="1:2" ht="12.75">
      <c r="A144"/>
      <c r="B144" s="16"/>
    </row>
    <row r="145" spans="1:2" ht="12.75">
      <c r="A145"/>
      <c r="B145" s="16"/>
    </row>
    <row r="146" spans="1:2" ht="12.75">
      <c r="A146"/>
      <c r="B146" s="16"/>
    </row>
    <row r="147" spans="1:2" ht="12.75">
      <c r="A147"/>
      <c r="B147" s="16"/>
    </row>
    <row r="148" spans="1:2" ht="12.75">
      <c r="A148"/>
      <c r="B148" s="16"/>
    </row>
    <row r="149" spans="1:2" ht="12.75">
      <c r="A149"/>
      <c r="B149" s="16"/>
    </row>
    <row r="150" spans="1:2" ht="12.75">
      <c r="A150"/>
      <c r="B150" s="16"/>
    </row>
    <row r="151" spans="1:2" ht="12.75">
      <c r="A151"/>
      <c r="B151" s="16"/>
    </row>
    <row r="152" spans="1:2" ht="12.75">
      <c r="A152"/>
      <c r="B152" s="16"/>
    </row>
    <row r="153" spans="1:2" ht="12.75">
      <c r="A153"/>
      <c r="B153" s="16"/>
    </row>
    <row r="154" spans="1:2" ht="12.75">
      <c r="A154"/>
      <c r="B154" s="16"/>
    </row>
    <row r="155" spans="1:2" ht="12.75">
      <c r="A155"/>
      <c r="B155" s="16"/>
    </row>
    <row r="156" spans="1:2" ht="12.75">
      <c r="A156"/>
      <c r="B156" s="16"/>
    </row>
    <row r="157" spans="1:2" ht="12.75">
      <c r="A157"/>
      <c r="B157" s="16"/>
    </row>
    <row r="158" spans="1:2" ht="12.75">
      <c r="A158"/>
      <c r="B158" s="16"/>
    </row>
    <row r="159" spans="1:2" ht="12.75">
      <c r="A159"/>
      <c r="B159" s="16"/>
    </row>
    <row r="160" spans="1:2" ht="12.75">
      <c r="A160"/>
      <c r="B160" s="16"/>
    </row>
    <row r="161" spans="1:2" ht="12.75">
      <c r="A161"/>
      <c r="B161" s="16"/>
    </row>
    <row r="162" spans="1:2" ht="12.75">
      <c r="A162"/>
      <c r="B162" s="16"/>
    </row>
    <row r="163" spans="1:2" ht="12.75">
      <c r="A163"/>
      <c r="B163" s="16"/>
    </row>
    <row r="164" spans="1:2" ht="12.75">
      <c r="A164"/>
      <c r="B164" s="16"/>
    </row>
    <row r="165" spans="1:2" ht="12.75">
      <c r="A165"/>
      <c r="B165" s="16"/>
    </row>
    <row r="166" spans="1:2" ht="12.75">
      <c r="A166"/>
      <c r="B166" s="16"/>
    </row>
    <row r="167" spans="1:2" ht="12.75">
      <c r="A167"/>
      <c r="B167" s="16"/>
    </row>
    <row r="168" spans="1:2" ht="12.75">
      <c r="A168"/>
      <c r="B168" s="16"/>
    </row>
    <row r="169" spans="1:2" ht="12.75">
      <c r="A169"/>
      <c r="B169" s="16"/>
    </row>
    <row r="170" spans="1:2" ht="12.75">
      <c r="A170"/>
      <c r="B170" s="16"/>
    </row>
    <row r="171" spans="1:2" ht="12.75">
      <c r="A171"/>
      <c r="B171" s="16"/>
    </row>
    <row r="172" spans="1:2" ht="12.75">
      <c r="A172"/>
      <c r="B172" s="16"/>
    </row>
    <row r="173" spans="1:2" ht="12.75">
      <c r="A173"/>
      <c r="B173" s="16"/>
    </row>
    <row r="174" spans="1:2" ht="12.75">
      <c r="A174"/>
      <c r="B174" s="16"/>
    </row>
    <row r="175" spans="1:2" ht="12.75">
      <c r="A175"/>
      <c r="B175" s="16"/>
    </row>
    <row r="176" spans="1:2" ht="12.75">
      <c r="A176"/>
      <c r="B176" s="16"/>
    </row>
  </sheetData>
  <sheetProtection/>
  <autoFilter ref="A10:G37"/>
  <mergeCells count="27">
    <mergeCell ref="A50:G50"/>
    <mergeCell ref="F39:G39"/>
    <mergeCell ref="D55:E55"/>
    <mergeCell ref="F55:G55"/>
    <mergeCell ref="B53:E53"/>
    <mergeCell ref="F53:G53"/>
    <mergeCell ref="D54:E54"/>
    <mergeCell ref="F54:G54"/>
    <mergeCell ref="A51:G51"/>
    <mergeCell ref="B54:C54"/>
    <mergeCell ref="A49:G49"/>
    <mergeCell ref="A1:G1"/>
    <mergeCell ref="A3:G3"/>
    <mergeCell ref="A4:G4"/>
    <mergeCell ref="A8:G8"/>
    <mergeCell ref="B5:E5"/>
    <mergeCell ref="A6:G6"/>
    <mergeCell ref="A48:G48"/>
    <mergeCell ref="B44:G44"/>
    <mergeCell ref="A47:G47"/>
    <mergeCell ref="A46:G46"/>
    <mergeCell ref="B45:G45"/>
    <mergeCell ref="B41:G41"/>
    <mergeCell ref="B18:D18"/>
    <mergeCell ref="A39:C39"/>
    <mergeCell ref="B27:D27"/>
    <mergeCell ref="B43:G43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selection activeCell="L20" sqref="L19:L20"/>
    </sheetView>
  </sheetViews>
  <sheetFormatPr defaultColWidth="9.00390625" defaultRowHeight="12.75"/>
  <cols>
    <col min="1" max="1" width="43.25390625" style="53" customWidth="1"/>
    <col min="2" max="2" width="9.125" style="54" customWidth="1"/>
    <col min="3" max="3" width="8.125" style="55" customWidth="1"/>
    <col min="4" max="4" width="11.125" style="56" customWidth="1"/>
    <col min="5" max="5" width="11.875" style="137" customWidth="1"/>
    <col min="6" max="6" width="15.125" style="138" customWidth="1"/>
    <col min="7" max="13" width="9.125" style="106" customWidth="1"/>
    <col min="14" max="14" width="10.00390625" style="106" bestFit="1" customWidth="1"/>
    <col min="15" max="16384" width="9.125" style="106" customWidth="1"/>
  </cols>
  <sheetData>
    <row r="1" spans="1:8" s="103" customFormat="1" ht="16.5" customHeight="1">
      <c r="A1" s="227" t="s">
        <v>56</v>
      </c>
      <c r="B1" s="227"/>
      <c r="C1" s="227"/>
      <c r="D1" s="227"/>
      <c r="E1" s="227"/>
      <c r="F1" s="227"/>
      <c r="H1" s="44">
        <v>2496.9</v>
      </c>
    </row>
    <row r="2" spans="1:6" s="103" customFormat="1" ht="12.75">
      <c r="A2" s="227" t="s">
        <v>68</v>
      </c>
      <c r="B2" s="227"/>
      <c r="C2" s="227"/>
      <c r="D2" s="227"/>
      <c r="E2" s="227"/>
      <c r="F2" s="227"/>
    </row>
    <row r="3" spans="1:6" s="103" customFormat="1" ht="12.75">
      <c r="A3" s="227" t="s">
        <v>57</v>
      </c>
      <c r="B3" s="227"/>
      <c r="C3" s="227"/>
      <c r="D3" s="227"/>
      <c r="E3" s="227"/>
      <c r="F3" s="227"/>
    </row>
    <row r="4" spans="1:6" s="103" customFormat="1" ht="12.75">
      <c r="A4" s="227" t="s">
        <v>58</v>
      </c>
      <c r="B4" s="227"/>
      <c r="C4" s="227"/>
      <c r="D4" s="227"/>
      <c r="E4" s="227"/>
      <c r="F4" s="227"/>
    </row>
    <row r="5" spans="1:6" ht="13.5" customHeight="1">
      <c r="A5" s="93"/>
      <c r="B5" s="94"/>
      <c r="C5" s="95"/>
      <c r="D5" s="96"/>
      <c r="E5" s="104"/>
      <c r="F5" s="105"/>
    </row>
    <row r="6" spans="1:6" s="107" customFormat="1" ht="15.75">
      <c r="A6" s="224" t="s">
        <v>59</v>
      </c>
      <c r="B6" s="224"/>
      <c r="C6" s="224"/>
      <c r="D6" s="224"/>
      <c r="E6" s="224"/>
      <c r="F6" s="224"/>
    </row>
    <row r="7" spans="1:6" s="107" customFormat="1" ht="15.75" customHeight="1">
      <c r="A7" s="224" t="s">
        <v>80</v>
      </c>
      <c r="B7" s="224"/>
      <c r="C7" s="224"/>
      <c r="D7" s="224"/>
      <c r="E7" s="224"/>
      <c r="F7" s="224"/>
    </row>
    <row r="8" spans="1:6" s="107" customFormat="1" ht="18">
      <c r="A8" s="98" t="s">
        <v>33</v>
      </c>
      <c r="B8" s="228" t="s">
        <v>60</v>
      </c>
      <c r="C8" s="228"/>
      <c r="D8" s="228"/>
      <c r="E8" s="228"/>
      <c r="F8" s="97"/>
    </row>
    <row r="9" spans="1:6" s="107" customFormat="1" ht="15.75">
      <c r="A9" s="224" t="s">
        <v>69</v>
      </c>
      <c r="B9" s="224"/>
      <c r="C9" s="224"/>
      <c r="D9" s="224"/>
      <c r="E9" s="224"/>
      <c r="F9" s="224"/>
    </row>
    <row r="10" spans="1:7" s="111" customFormat="1" ht="18" customHeight="1">
      <c r="A10" s="108"/>
      <c r="B10" s="57"/>
      <c r="C10" s="58"/>
      <c r="D10" s="59"/>
      <c r="E10" s="109"/>
      <c r="F10" s="108"/>
      <c r="G10" s="110"/>
    </row>
    <row r="11" spans="1:7" s="63" customFormat="1" ht="72.75" customHeight="1">
      <c r="A11" s="60" t="s">
        <v>0</v>
      </c>
      <c r="B11" s="61" t="s">
        <v>21</v>
      </c>
      <c r="C11" s="47" t="s">
        <v>22</v>
      </c>
      <c r="D11" s="20" t="s">
        <v>16</v>
      </c>
      <c r="E11" s="60" t="s">
        <v>42</v>
      </c>
      <c r="F11" s="99" t="s">
        <v>61</v>
      </c>
      <c r="G11" s="62"/>
    </row>
    <row r="12" spans="1:7" s="68" customFormat="1" ht="14.25" customHeight="1">
      <c r="A12" s="64">
        <v>1</v>
      </c>
      <c r="B12" s="65">
        <v>2</v>
      </c>
      <c r="C12" s="66">
        <v>3</v>
      </c>
      <c r="D12" s="66">
        <v>4</v>
      </c>
      <c r="E12" s="66">
        <v>5</v>
      </c>
      <c r="F12" s="66">
        <v>6</v>
      </c>
      <c r="G12" s="67"/>
    </row>
    <row r="13" spans="1:7" s="114" customFormat="1" ht="18" customHeight="1">
      <c r="A13" s="71" t="s">
        <v>6</v>
      </c>
      <c r="B13" s="72"/>
      <c r="C13" s="24"/>
      <c r="D13" s="20"/>
      <c r="E13" s="20"/>
      <c r="F13" s="112"/>
      <c r="G13" s="113"/>
    </row>
    <row r="14" spans="1:7" ht="14.25" customHeight="1">
      <c r="A14" s="45" t="s">
        <v>72</v>
      </c>
      <c r="B14" s="46" t="s">
        <v>5</v>
      </c>
      <c r="C14" s="47">
        <v>2</v>
      </c>
      <c r="D14" s="20">
        <v>0.5</v>
      </c>
      <c r="E14" s="20">
        <f>C14*D14</f>
        <v>1</v>
      </c>
      <c r="F14" s="112"/>
      <c r="G14" s="115"/>
    </row>
    <row r="15" spans="1:7" s="117" customFormat="1" ht="14.25" customHeight="1">
      <c r="A15" s="45" t="s">
        <v>23</v>
      </c>
      <c r="B15" s="46" t="s">
        <v>2</v>
      </c>
      <c r="C15" s="47">
        <v>2</v>
      </c>
      <c r="D15" s="20">
        <v>9</v>
      </c>
      <c r="E15" s="20">
        <f>C15*D15</f>
        <v>18</v>
      </c>
      <c r="F15" s="48"/>
      <c r="G15" s="116"/>
    </row>
    <row r="16" spans="1:7" s="117" customFormat="1" ht="15" customHeight="1">
      <c r="A16" s="71" t="s">
        <v>7</v>
      </c>
      <c r="B16" s="69"/>
      <c r="C16" s="24"/>
      <c r="D16" s="20"/>
      <c r="E16" s="20"/>
      <c r="F16" s="48"/>
      <c r="G16" s="116"/>
    </row>
    <row r="17" spans="1:7" s="117" customFormat="1" ht="14.25" customHeight="1">
      <c r="A17" s="45" t="s">
        <v>52</v>
      </c>
      <c r="B17" s="46" t="s">
        <v>5</v>
      </c>
      <c r="C17" s="47">
        <v>117</v>
      </c>
      <c r="D17" s="20">
        <v>1.5</v>
      </c>
      <c r="E17" s="20">
        <f aca="true" t="shared" si="0" ref="E17:E37">C17*D17</f>
        <v>175.5</v>
      </c>
      <c r="F17" s="48"/>
      <c r="G17" s="118"/>
    </row>
    <row r="18" spans="1:9" s="117" customFormat="1" ht="14.25" customHeight="1">
      <c r="A18" s="42" t="s">
        <v>88</v>
      </c>
      <c r="B18" s="43" t="s">
        <v>4</v>
      </c>
      <c r="C18" s="44"/>
      <c r="D18" s="166"/>
      <c r="E18" s="166"/>
      <c r="F18" s="229"/>
      <c r="G18" s="183" t="s">
        <v>87</v>
      </c>
      <c r="H18" s="184"/>
      <c r="I18" s="184"/>
    </row>
    <row r="19" spans="1:6" s="117" customFormat="1" ht="18" customHeight="1">
      <c r="A19" s="45" t="s">
        <v>47</v>
      </c>
      <c r="B19" s="46" t="s">
        <v>5</v>
      </c>
      <c r="C19" s="47">
        <v>6.4</v>
      </c>
      <c r="D19" s="20">
        <v>1.1</v>
      </c>
      <c r="E19" s="20">
        <f t="shared" si="0"/>
        <v>7.040000000000001</v>
      </c>
      <c r="F19" s="230"/>
    </row>
    <row r="20" spans="1:7" ht="15">
      <c r="A20" s="77" t="s">
        <v>8</v>
      </c>
      <c r="B20" s="69"/>
      <c r="C20" s="70"/>
      <c r="D20" s="20"/>
      <c r="E20" s="20"/>
      <c r="F20" s="74"/>
      <c r="G20" s="115"/>
    </row>
    <row r="21" spans="1:7" ht="14.25" customHeight="1">
      <c r="A21" s="71" t="s">
        <v>9</v>
      </c>
      <c r="B21" s="191"/>
      <c r="C21" s="192"/>
      <c r="D21" s="193"/>
      <c r="E21" s="20"/>
      <c r="F21" s="78"/>
      <c r="G21" s="120"/>
    </row>
    <row r="22" spans="1:7" ht="15.75" customHeight="1">
      <c r="A22" s="45" t="s">
        <v>27</v>
      </c>
      <c r="B22" s="46" t="s">
        <v>2</v>
      </c>
      <c r="C22" s="47">
        <v>3</v>
      </c>
      <c r="D22" s="20">
        <v>1.25</v>
      </c>
      <c r="E22" s="20">
        <f t="shared" si="0"/>
        <v>3.75</v>
      </c>
      <c r="F22" s="78"/>
      <c r="G22" s="120"/>
    </row>
    <row r="23" spans="1:7" s="122" customFormat="1" ht="17.25" customHeight="1">
      <c r="A23" s="45" t="s">
        <v>44</v>
      </c>
      <c r="B23" s="46" t="s">
        <v>2</v>
      </c>
      <c r="C23" s="47">
        <v>3</v>
      </c>
      <c r="D23" s="20">
        <v>1.25</v>
      </c>
      <c r="E23" s="20">
        <f t="shared" si="0"/>
        <v>3.75</v>
      </c>
      <c r="F23" s="75"/>
      <c r="G23" s="121"/>
    </row>
    <row r="24" spans="1:7" s="117" customFormat="1" ht="15.75" customHeight="1">
      <c r="A24" s="71" t="s">
        <v>10</v>
      </c>
      <c r="B24" s="72"/>
      <c r="C24" s="70"/>
      <c r="D24" s="20"/>
      <c r="E24" s="20"/>
      <c r="F24" s="75"/>
      <c r="G24" s="123"/>
    </row>
    <row r="25" spans="1:7" s="117" customFormat="1" ht="14.25" customHeight="1">
      <c r="A25" s="45" t="s">
        <v>32</v>
      </c>
      <c r="B25" s="80" t="s">
        <v>4</v>
      </c>
      <c r="C25" s="81">
        <f>194*5%</f>
        <v>9.700000000000001</v>
      </c>
      <c r="D25" s="76">
        <v>0.35</v>
      </c>
      <c r="E25" s="20">
        <f t="shared" si="0"/>
        <v>3.395</v>
      </c>
      <c r="F25" s="75"/>
      <c r="G25" s="123"/>
    </row>
    <row r="26" spans="1:7" s="117" customFormat="1" ht="24" customHeight="1">
      <c r="A26" s="45" t="s">
        <v>74</v>
      </c>
      <c r="B26" s="46" t="s">
        <v>2</v>
      </c>
      <c r="C26" s="47">
        <v>1</v>
      </c>
      <c r="D26" s="20">
        <v>1.8</v>
      </c>
      <c r="E26" s="20">
        <f t="shared" si="0"/>
        <v>1.8</v>
      </c>
      <c r="F26" s="79"/>
      <c r="G26" s="123"/>
    </row>
    <row r="27" spans="1:7" ht="15" customHeight="1">
      <c r="A27" s="45" t="s">
        <v>3</v>
      </c>
      <c r="B27" s="46" t="s">
        <v>4</v>
      </c>
      <c r="C27" s="47">
        <v>6</v>
      </c>
      <c r="D27" s="20">
        <v>1.3</v>
      </c>
      <c r="E27" s="20">
        <f t="shared" si="0"/>
        <v>7.800000000000001</v>
      </c>
      <c r="F27" s="75"/>
      <c r="G27" s="120"/>
    </row>
    <row r="28" spans="1:7" s="117" customFormat="1" ht="20.25" customHeight="1">
      <c r="A28" s="45" t="s">
        <v>84</v>
      </c>
      <c r="B28" s="46" t="s">
        <v>2</v>
      </c>
      <c r="C28" s="47">
        <v>1</v>
      </c>
      <c r="D28" s="20">
        <v>270</v>
      </c>
      <c r="E28" s="20">
        <f t="shared" si="0"/>
        <v>270</v>
      </c>
      <c r="F28" s="82"/>
      <c r="G28" s="123"/>
    </row>
    <row r="29" spans="1:7" s="122" customFormat="1" ht="21.75" customHeight="1">
      <c r="A29" s="45" t="s">
        <v>25</v>
      </c>
      <c r="B29" s="46" t="s">
        <v>5</v>
      </c>
      <c r="C29" s="47">
        <v>2496.9</v>
      </c>
      <c r="D29" s="20">
        <v>0.018</v>
      </c>
      <c r="E29" s="20">
        <f t="shared" si="0"/>
        <v>44.944199999999995</v>
      </c>
      <c r="F29" s="75"/>
      <c r="G29" s="121"/>
    </row>
    <row r="30" spans="1:7" s="117" customFormat="1" ht="17.25" customHeight="1">
      <c r="A30" s="77" t="s">
        <v>11</v>
      </c>
      <c r="B30" s="191"/>
      <c r="C30" s="192"/>
      <c r="D30" s="193"/>
      <c r="E30" s="20"/>
      <c r="F30" s="75"/>
      <c r="G30" s="123"/>
    </row>
    <row r="31" spans="1:7" s="117" customFormat="1" ht="15.75" customHeight="1">
      <c r="A31" s="45" t="s">
        <v>46</v>
      </c>
      <c r="B31" s="46" t="s">
        <v>2</v>
      </c>
      <c r="C31" s="47">
        <v>12</v>
      </c>
      <c r="D31" s="20"/>
      <c r="E31" s="20">
        <f t="shared" si="0"/>
        <v>0</v>
      </c>
      <c r="F31" s="49"/>
      <c r="G31" s="123"/>
    </row>
    <row r="32" spans="1:7" s="117" customFormat="1" ht="15.75" customHeight="1">
      <c r="A32" s="45" t="s">
        <v>75</v>
      </c>
      <c r="B32" s="46" t="s">
        <v>2</v>
      </c>
      <c r="C32" s="47">
        <v>1</v>
      </c>
      <c r="D32" s="20"/>
      <c r="E32" s="20">
        <f t="shared" si="0"/>
        <v>0</v>
      </c>
      <c r="F32" s="48"/>
      <c r="G32" s="119"/>
    </row>
    <row r="33" spans="1:7" s="117" customFormat="1" ht="19.5" customHeight="1">
      <c r="A33" s="77" t="s">
        <v>12</v>
      </c>
      <c r="B33" s="69"/>
      <c r="C33" s="70"/>
      <c r="D33" s="84"/>
      <c r="E33" s="20"/>
      <c r="F33" s="48"/>
      <c r="G33" s="119"/>
    </row>
    <row r="34" spans="1:7" ht="19.5" customHeight="1">
      <c r="A34" s="45" t="s">
        <v>76</v>
      </c>
      <c r="B34" s="46" t="s">
        <v>5</v>
      </c>
      <c r="C34" s="47">
        <v>2</v>
      </c>
      <c r="D34" s="20">
        <v>1.5</v>
      </c>
      <c r="E34" s="20">
        <f t="shared" si="0"/>
        <v>3</v>
      </c>
      <c r="F34" s="74"/>
      <c r="G34" s="115"/>
    </row>
    <row r="35" spans="1:7" s="117" customFormat="1" ht="16.5" customHeight="1">
      <c r="A35" s="45" t="s">
        <v>13</v>
      </c>
      <c r="B35" s="46" t="s">
        <v>5</v>
      </c>
      <c r="C35" s="47">
        <v>117.6</v>
      </c>
      <c r="D35" s="20">
        <v>1.5</v>
      </c>
      <c r="E35" s="20">
        <f t="shared" si="0"/>
        <v>176.39999999999998</v>
      </c>
      <c r="F35" s="83"/>
      <c r="G35" s="119"/>
    </row>
    <row r="36" spans="1:7" s="117" customFormat="1" ht="15.75" customHeight="1">
      <c r="A36" s="45" t="s">
        <v>77</v>
      </c>
      <c r="B36" s="46" t="s">
        <v>78</v>
      </c>
      <c r="C36" s="47"/>
      <c r="D36" s="20">
        <v>1.3</v>
      </c>
      <c r="E36" s="20">
        <f t="shared" si="0"/>
        <v>0</v>
      </c>
      <c r="F36" s="83"/>
      <c r="G36" s="119"/>
    </row>
    <row r="37" spans="1:7" ht="17.25" customHeight="1">
      <c r="A37" s="45" t="s">
        <v>79</v>
      </c>
      <c r="B37" s="46" t="s">
        <v>78</v>
      </c>
      <c r="C37" s="47"/>
      <c r="D37" s="20">
        <v>0.2</v>
      </c>
      <c r="E37" s="20">
        <f t="shared" si="0"/>
        <v>0</v>
      </c>
      <c r="F37" s="74"/>
      <c r="G37" s="115"/>
    </row>
    <row r="38" spans="1:13" s="122" customFormat="1" ht="18" customHeight="1">
      <c r="A38" s="85" t="s">
        <v>26</v>
      </c>
      <c r="B38" s="86"/>
      <c r="C38" s="70"/>
      <c r="D38" s="87"/>
      <c r="E38" s="88">
        <v>30</v>
      </c>
      <c r="F38" s="48"/>
      <c r="G38" s="124"/>
      <c r="L38" s="125"/>
      <c r="M38" s="125"/>
    </row>
    <row r="39" spans="1:13" s="122" customFormat="1" ht="15" customHeight="1">
      <c r="A39" s="140"/>
      <c r="B39" s="61"/>
      <c r="C39" s="47"/>
      <c r="D39" s="20"/>
      <c r="E39" s="20"/>
      <c r="F39" s="48"/>
      <c r="G39" s="118"/>
      <c r="L39" s="125"/>
      <c r="M39" s="125"/>
    </row>
    <row r="40" spans="1:7" ht="15" customHeight="1">
      <c r="A40" s="141"/>
      <c r="B40" s="79"/>
      <c r="C40" s="102"/>
      <c r="D40" s="87"/>
      <c r="E40" s="88"/>
      <c r="F40" s="90"/>
      <c r="G40" s="115"/>
    </row>
    <row r="41" spans="1:7" s="173" customFormat="1" ht="18" customHeight="1">
      <c r="A41" s="141" t="s">
        <v>81</v>
      </c>
      <c r="B41" s="176"/>
      <c r="C41" s="177"/>
      <c r="D41" s="178"/>
      <c r="E41" s="90"/>
      <c r="F41" s="90"/>
      <c r="G41" s="172"/>
    </row>
    <row r="42" spans="1:7" s="173" customFormat="1" ht="27" customHeight="1">
      <c r="A42" s="141" t="s">
        <v>85</v>
      </c>
      <c r="B42" s="176"/>
      <c r="C42" s="177"/>
      <c r="D42" s="178"/>
      <c r="E42" s="90">
        <v>43.116</v>
      </c>
      <c r="F42" s="90"/>
      <c r="G42" s="172"/>
    </row>
    <row r="43" spans="1:7" s="173" customFormat="1" ht="27" customHeight="1">
      <c r="A43" s="85" t="s">
        <v>86</v>
      </c>
      <c r="B43" s="179"/>
      <c r="C43" s="177"/>
      <c r="D43" s="178"/>
      <c r="E43" s="90">
        <v>4.074</v>
      </c>
      <c r="F43" s="90"/>
      <c r="G43" s="172"/>
    </row>
    <row r="44" spans="1:7" s="175" customFormat="1" ht="21" customHeight="1">
      <c r="A44" s="85" t="s">
        <v>82</v>
      </c>
      <c r="B44" s="179"/>
      <c r="C44" s="177"/>
      <c r="D44" s="178"/>
      <c r="E44" s="90">
        <f>E41-E42-E43</f>
        <v>-47.19</v>
      </c>
      <c r="F44" s="180"/>
      <c r="G44" s="174"/>
    </row>
    <row r="45" spans="1:7" s="175" customFormat="1" ht="19.5" customHeight="1">
      <c r="A45" s="85" t="s">
        <v>83</v>
      </c>
      <c r="B45" s="176"/>
      <c r="C45" s="177"/>
      <c r="D45" s="178"/>
      <c r="E45" s="181">
        <f>E44/12/H1*1000</f>
        <v>-1.5749529416476429</v>
      </c>
      <c r="F45" s="180"/>
      <c r="G45" s="174"/>
    </row>
    <row r="46" spans="1:6" ht="27.75" customHeight="1">
      <c r="A46" s="130" t="s">
        <v>62</v>
      </c>
      <c r="B46" s="225" t="s">
        <v>63</v>
      </c>
      <c r="C46" s="225"/>
      <c r="D46" s="225"/>
      <c r="E46" s="225"/>
      <c r="F46" s="225"/>
    </row>
    <row r="47" spans="1:6" ht="12.75">
      <c r="A47" s="131"/>
      <c r="B47" s="100"/>
      <c r="C47" s="95"/>
      <c r="D47" s="96"/>
      <c r="E47" s="104"/>
      <c r="F47" s="105"/>
    </row>
    <row r="48" spans="1:6" ht="12.75">
      <c r="A48" s="132" t="s">
        <v>64</v>
      </c>
      <c r="B48" s="226"/>
      <c r="C48" s="226"/>
      <c r="D48" s="226"/>
      <c r="E48" s="133" t="s">
        <v>65</v>
      </c>
      <c r="F48" s="134" t="s">
        <v>66</v>
      </c>
    </row>
    <row r="49" spans="1:6" ht="12.75">
      <c r="A49" s="132"/>
      <c r="B49" s="101"/>
      <c r="C49" s="101"/>
      <c r="D49" s="101"/>
      <c r="E49" s="135"/>
      <c r="F49" s="136"/>
    </row>
    <row r="50" spans="1:6" ht="12.75">
      <c r="A50" s="132" t="s">
        <v>67</v>
      </c>
      <c r="B50" s="226"/>
      <c r="C50" s="226"/>
      <c r="D50" s="226"/>
      <c r="E50" s="133" t="s">
        <v>65</v>
      </c>
      <c r="F50" s="134" t="s">
        <v>66</v>
      </c>
    </row>
    <row r="51" spans="1:2" ht="12.75">
      <c r="A51" s="106"/>
      <c r="B51" s="92"/>
    </row>
    <row r="52" spans="1:2" ht="12.75">
      <c r="A52" s="106"/>
      <c r="B52" s="92"/>
    </row>
    <row r="53" spans="1:2" ht="12.75">
      <c r="A53" s="106"/>
      <c r="B53" s="92"/>
    </row>
    <row r="54" spans="1:2" ht="12.75">
      <c r="A54" s="106"/>
      <c r="B54" s="92"/>
    </row>
    <row r="55" spans="1:2" ht="12.75">
      <c r="A55" s="106"/>
      <c r="B55" s="92"/>
    </row>
    <row r="56" spans="1:2" ht="12.75">
      <c r="A56" s="106"/>
      <c r="B56" s="92"/>
    </row>
    <row r="57" spans="1:2" ht="12.75">
      <c r="A57" s="106"/>
      <c r="B57" s="92"/>
    </row>
    <row r="58" spans="1:2" ht="12.75">
      <c r="A58" s="106"/>
      <c r="B58" s="92"/>
    </row>
    <row r="59" spans="1:2" ht="12.75">
      <c r="A59" s="106"/>
      <c r="B59" s="92"/>
    </row>
    <row r="60" spans="1:2" ht="12.75">
      <c r="A60" s="106"/>
      <c r="B60" s="92"/>
    </row>
    <row r="61" spans="1:2" ht="12.75">
      <c r="A61" s="106"/>
      <c r="B61" s="92"/>
    </row>
    <row r="62" spans="1:2" ht="12.75">
      <c r="A62" s="106"/>
      <c r="B62" s="92"/>
    </row>
    <row r="63" spans="1:2" ht="12.75">
      <c r="A63" s="106"/>
      <c r="B63" s="92"/>
    </row>
    <row r="64" spans="1:2" ht="12.75">
      <c r="A64" s="106"/>
      <c r="B64" s="92"/>
    </row>
    <row r="65" spans="1:2" ht="12.75">
      <c r="A65" s="106"/>
      <c r="B65" s="92"/>
    </row>
    <row r="66" spans="1:2" ht="12.75">
      <c r="A66" s="106"/>
      <c r="B66" s="92"/>
    </row>
    <row r="67" spans="1:2" ht="12.75">
      <c r="A67" s="106"/>
      <c r="B67" s="92"/>
    </row>
    <row r="68" spans="1:2" ht="12.75">
      <c r="A68" s="106"/>
      <c r="B68" s="92"/>
    </row>
    <row r="69" spans="1:2" ht="12.75">
      <c r="A69" s="106"/>
      <c r="B69" s="92"/>
    </row>
    <row r="70" spans="1:2" ht="12.75">
      <c r="A70" s="106"/>
      <c r="B70" s="92"/>
    </row>
    <row r="71" spans="1:2" ht="12.75">
      <c r="A71" s="106"/>
      <c r="B71" s="92"/>
    </row>
    <row r="72" spans="1:2" ht="12.75">
      <c r="A72" s="106"/>
      <c r="B72" s="92"/>
    </row>
    <row r="73" spans="1:2" ht="12.75">
      <c r="A73" s="106"/>
      <c r="B73" s="92"/>
    </row>
    <row r="74" spans="1:2" ht="12.75">
      <c r="A74" s="106"/>
      <c r="B74" s="92"/>
    </row>
    <row r="75" spans="1:2" ht="12.75">
      <c r="A75" s="106"/>
      <c r="B75" s="92"/>
    </row>
    <row r="76" spans="1:2" ht="12.75">
      <c r="A76" s="106"/>
      <c r="B76" s="92"/>
    </row>
    <row r="77" spans="1:2" ht="12.75">
      <c r="A77" s="106"/>
      <c r="B77" s="92"/>
    </row>
    <row r="78" spans="1:2" ht="12.75">
      <c r="A78" s="106"/>
      <c r="B78" s="92"/>
    </row>
    <row r="79" spans="1:2" ht="12.75">
      <c r="A79" s="106"/>
      <c r="B79" s="92"/>
    </row>
    <row r="80" spans="1:2" ht="12.75">
      <c r="A80" s="106"/>
      <c r="B80" s="92"/>
    </row>
    <row r="81" spans="1:2" ht="12.75">
      <c r="A81" s="106"/>
      <c r="B81" s="92"/>
    </row>
    <row r="82" spans="1:2" ht="12.75">
      <c r="A82" s="106"/>
      <c r="B82" s="92"/>
    </row>
    <row r="83" spans="1:2" ht="12.75">
      <c r="A83" s="106"/>
      <c r="B83" s="92"/>
    </row>
    <row r="84" spans="1:2" ht="12.75">
      <c r="A84" s="106"/>
      <c r="B84" s="92"/>
    </row>
    <row r="85" spans="1:2" ht="12.75">
      <c r="A85" s="106"/>
      <c r="B85" s="92"/>
    </row>
    <row r="86" spans="1:2" ht="12.75">
      <c r="A86" s="106"/>
      <c r="B86" s="92"/>
    </row>
    <row r="87" spans="1:2" ht="12.75">
      <c r="A87" s="106"/>
      <c r="B87" s="92"/>
    </row>
    <row r="88" spans="1:2" ht="12.75">
      <c r="A88" s="106"/>
      <c r="B88" s="92"/>
    </row>
    <row r="89" spans="1:2" ht="12.75">
      <c r="A89" s="106"/>
      <c r="B89" s="92"/>
    </row>
    <row r="90" spans="1:2" ht="12.75">
      <c r="A90" s="106"/>
      <c r="B90" s="92"/>
    </row>
    <row r="91" spans="1:2" ht="12.75">
      <c r="A91" s="106"/>
      <c r="B91" s="92"/>
    </row>
    <row r="92" spans="1:2" ht="12.75">
      <c r="A92" s="106"/>
      <c r="B92" s="92"/>
    </row>
    <row r="93" spans="1:2" ht="12.75">
      <c r="A93" s="106"/>
      <c r="B93" s="92"/>
    </row>
    <row r="94" spans="1:2" ht="12.75">
      <c r="A94" s="106"/>
      <c r="B94" s="92"/>
    </row>
    <row r="95" spans="1:2" ht="12.75">
      <c r="A95" s="106"/>
      <c r="B95" s="92"/>
    </row>
    <row r="96" spans="1:2" ht="12.75">
      <c r="A96" s="106"/>
      <c r="B96" s="92"/>
    </row>
    <row r="97" spans="1:2" ht="12.75">
      <c r="A97" s="106"/>
      <c r="B97" s="92"/>
    </row>
    <row r="98" spans="1:2" ht="12.75">
      <c r="A98" s="106"/>
      <c r="B98" s="92"/>
    </row>
    <row r="99" spans="1:2" ht="12.75">
      <c r="A99" s="106"/>
      <c r="B99" s="92"/>
    </row>
    <row r="100" spans="1:2" ht="12.75">
      <c r="A100" s="106"/>
      <c r="B100" s="92"/>
    </row>
    <row r="101" spans="1:2" ht="12.75">
      <c r="A101" s="106"/>
      <c r="B101" s="92"/>
    </row>
    <row r="102" spans="1:2" ht="12.75">
      <c r="A102" s="106"/>
      <c r="B102" s="92"/>
    </row>
    <row r="103" spans="1:2" ht="12.75">
      <c r="A103" s="106"/>
      <c r="B103" s="92"/>
    </row>
    <row r="104" spans="1:2" ht="12.75">
      <c r="A104" s="106"/>
      <c r="B104" s="92"/>
    </row>
    <row r="105" spans="1:2" ht="12.75">
      <c r="A105" s="106"/>
      <c r="B105" s="92"/>
    </row>
    <row r="106" spans="1:2" ht="12.75">
      <c r="A106" s="106"/>
      <c r="B106" s="92"/>
    </row>
    <row r="107" spans="1:2" ht="12.75">
      <c r="A107" s="106"/>
      <c r="B107" s="92"/>
    </row>
    <row r="108" spans="1:2" ht="12.75">
      <c r="A108" s="106"/>
      <c r="B108" s="92"/>
    </row>
    <row r="109" spans="1:2" ht="12.75">
      <c r="A109" s="106"/>
      <c r="B109" s="92"/>
    </row>
    <row r="110" spans="1:2" ht="12.75">
      <c r="A110" s="106"/>
      <c r="B110" s="92"/>
    </row>
    <row r="111" spans="1:2" ht="12.75">
      <c r="A111" s="106"/>
      <c r="B111" s="92"/>
    </row>
    <row r="112" spans="1:2" ht="12.75">
      <c r="A112" s="106"/>
      <c r="B112" s="92"/>
    </row>
    <row r="113" spans="1:2" ht="12.75">
      <c r="A113" s="106"/>
      <c r="B113" s="92"/>
    </row>
    <row r="114" spans="1:2" ht="12.75">
      <c r="A114" s="106"/>
      <c r="B114" s="92"/>
    </row>
    <row r="115" spans="1:2" ht="12.75">
      <c r="A115" s="106"/>
      <c r="B115" s="92"/>
    </row>
    <row r="116" spans="1:2" ht="12.75">
      <c r="A116" s="106"/>
      <c r="B116" s="92"/>
    </row>
    <row r="117" spans="1:2" ht="12.75">
      <c r="A117" s="106"/>
      <c r="B117" s="92"/>
    </row>
    <row r="118" spans="1:2" ht="12.75">
      <c r="A118" s="106"/>
      <c r="B118" s="92"/>
    </row>
    <row r="119" spans="1:2" ht="12.75">
      <c r="A119" s="106"/>
      <c r="B119" s="92"/>
    </row>
    <row r="120" spans="1:2" ht="12.75">
      <c r="A120" s="106"/>
      <c r="B120" s="92"/>
    </row>
    <row r="121" spans="1:2" ht="12.75">
      <c r="A121" s="106"/>
      <c r="B121" s="92"/>
    </row>
    <row r="122" spans="1:2" ht="12.75">
      <c r="A122" s="106"/>
      <c r="B122" s="92"/>
    </row>
    <row r="123" spans="1:2" ht="12.75">
      <c r="A123" s="106"/>
      <c r="B123" s="92"/>
    </row>
    <row r="124" spans="1:2" ht="12.75">
      <c r="A124" s="106"/>
      <c r="B124" s="92"/>
    </row>
    <row r="125" spans="1:2" ht="12.75">
      <c r="A125" s="106"/>
      <c r="B125" s="92"/>
    </row>
    <row r="126" spans="1:2" ht="12.75">
      <c r="A126" s="106"/>
      <c r="B126" s="92"/>
    </row>
    <row r="127" spans="1:2" ht="12.75">
      <c r="A127" s="106"/>
      <c r="B127" s="92"/>
    </row>
    <row r="128" spans="1:2" ht="12.75">
      <c r="A128" s="106"/>
      <c r="B128" s="92"/>
    </row>
    <row r="129" spans="1:2" ht="12.75">
      <c r="A129" s="106"/>
      <c r="B129" s="92"/>
    </row>
    <row r="130" spans="1:2" ht="12.75">
      <c r="A130" s="106"/>
      <c r="B130" s="92"/>
    </row>
    <row r="131" spans="1:2" ht="12.75">
      <c r="A131" s="106"/>
      <c r="B131" s="92"/>
    </row>
    <row r="132" spans="1:2" ht="12.75">
      <c r="A132" s="106"/>
      <c r="B132" s="92"/>
    </row>
    <row r="133" spans="1:2" ht="12.75">
      <c r="A133" s="106"/>
      <c r="B133" s="92"/>
    </row>
    <row r="134" spans="1:2" ht="12.75">
      <c r="A134" s="106"/>
      <c r="B134" s="92"/>
    </row>
    <row r="135" spans="1:2" ht="12.75">
      <c r="A135" s="106"/>
      <c r="B135" s="92"/>
    </row>
    <row r="136" spans="1:2" ht="12.75">
      <c r="A136" s="106"/>
      <c r="B136" s="92"/>
    </row>
    <row r="137" spans="1:2" ht="12.75">
      <c r="A137" s="106"/>
      <c r="B137" s="92"/>
    </row>
    <row r="138" spans="1:2" ht="12.75">
      <c r="A138" s="106"/>
      <c r="B138" s="92"/>
    </row>
    <row r="139" spans="1:2" ht="12.75">
      <c r="A139" s="106"/>
      <c r="B139" s="92"/>
    </row>
    <row r="140" spans="1:2" ht="12.75">
      <c r="A140" s="106"/>
      <c r="B140" s="92"/>
    </row>
    <row r="141" spans="1:2" ht="12.75">
      <c r="A141" s="106"/>
      <c r="B141" s="92"/>
    </row>
    <row r="142" spans="1:2" ht="12.75">
      <c r="A142" s="106"/>
      <c r="B142" s="92"/>
    </row>
    <row r="143" spans="1:2" ht="12.75">
      <c r="A143" s="106"/>
      <c r="B143" s="92"/>
    </row>
    <row r="144" spans="1:2" ht="12.75">
      <c r="A144" s="106"/>
      <c r="B144" s="92"/>
    </row>
    <row r="145" spans="1:2" ht="12.75">
      <c r="A145" s="106"/>
      <c r="B145" s="92"/>
    </row>
    <row r="146" spans="1:2" ht="12.75">
      <c r="A146" s="106"/>
      <c r="B146" s="92"/>
    </row>
    <row r="147" spans="1:2" ht="12.75">
      <c r="A147" s="106"/>
      <c r="B147" s="92"/>
    </row>
    <row r="148" spans="1:2" ht="12.75">
      <c r="A148" s="106"/>
      <c r="B148" s="92"/>
    </row>
    <row r="149" spans="1:2" ht="12.75">
      <c r="A149" s="106"/>
      <c r="B149" s="92"/>
    </row>
    <row r="150" spans="1:2" ht="12.75">
      <c r="A150" s="106"/>
      <c r="B150" s="92"/>
    </row>
    <row r="151" spans="1:2" ht="12.75">
      <c r="A151" s="106"/>
      <c r="B151" s="92"/>
    </row>
    <row r="152" spans="1:2" ht="12.75">
      <c r="A152" s="106"/>
      <c r="B152" s="92"/>
    </row>
    <row r="153" spans="1:2" ht="12.75">
      <c r="A153" s="106"/>
      <c r="B153" s="92"/>
    </row>
    <row r="154" spans="1:2" ht="12.75">
      <c r="A154" s="106"/>
      <c r="B154" s="92"/>
    </row>
    <row r="155" spans="1:2" ht="12.75">
      <c r="A155" s="106"/>
      <c r="B155" s="92"/>
    </row>
    <row r="156" spans="1:2" ht="12.75">
      <c r="A156" s="106"/>
      <c r="B156" s="92"/>
    </row>
    <row r="157" spans="1:2" ht="12.75">
      <c r="A157" s="106"/>
      <c r="B157" s="92"/>
    </row>
    <row r="158" spans="1:2" ht="12.75">
      <c r="A158" s="106"/>
      <c r="B158" s="92"/>
    </row>
    <row r="159" spans="1:2" ht="12.75">
      <c r="A159" s="106"/>
      <c r="B159" s="92"/>
    </row>
    <row r="160" spans="1:2" ht="12.75">
      <c r="A160" s="106"/>
      <c r="B160" s="92"/>
    </row>
    <row r="161" spans="1:2" ht="12.75">
      <c r="A161" s="106"/>
      <c r="B161" s="92"/>
    </row>
    <row r="162" spans="1:2" ht="12.75">
      <c r="A162" s="106"/>
      <c r="B162" s="92"/>
    </row>
    <row r="163" spans="1:2" ht="12.75">
      <c r="A163" s="106"/>
      <c r="B163" s="92"/>
    </row>
    <row r="164" spans="1:2" ht="12.75">
      <c r="A164" s="106"/>
      <c r="B164" s="92"/>
    </row>
    <row r="165" spans="1:2" ht="12.75">
      <c r="A165" s="106"/>
      <c r="B165" s="92"/>
    </row>
    <row r="166" spans="1:2" ht="12.75">
      <c r="A166" s="106"/>
      <c r="B166" s="92"/>
    </row>
  </sheetData>
  <sheetProtection/>
  <autoFilter ref="A12:F46"/>
  <mergeCells count="13">
    <mergeCell ref="A1:F1"/>
    <mergeCell ref="A3:F3"/>
    <mergeCell ref="A6:F6"/>
    <mergeCell ref="B8:E8"/>
    <mergeCell ref="A7:F7"/>
    <mergeCell ref="A2:F2"/>
    <mergeCell ref="A4:F4"/>
    <mergeCell ref="A9:F9"/>
    <mergeCell ref="B46:F46"/>
    <mergeCell ref="B48:D48"/>
    <mergeCell ref="B50:D50"/>
    <mergeCell ref="B21:D21"/>
    <mergeCell ref="B30:D30"/>
  </mergeCells>
  <printOptions/>
  <pageMargins left="0.7480314960629921" right="0.7480314960629921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2013-12-19T02:49:40Z</cp:lastPrinted>
  <dcterms:created xsi:type="dcterms:W3CDTF">2009-09-09T03:37:05Z</dcterms:created>
  <dcterms:modified xsi:type="dcterms:W3CDTF">2014-01-27T02:05:26Z</dcterms:modified>
  <cp:category/>
  <cp:version/>
  <cp:contentType/>
  <cp:contentStatus/>
</cp:coreProperties>
</file>