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0"/>
  </bookViews>
  <sheets>
    <sheet name="предложение" sheetId="1" r:id="rId1"/>
    <sheet name="план" sheetId="2" r:id="rId2"/>
  </sheets>
  <definedNames>
    <definedName name="_xlnm._FilterDatabase" localSheetId="1" hidden="1">'план'!$A$10:$F$48</definedName>
    <definedName name="_xlnm._FilterDatabase" localSheetId="0" hidden="1">'предложение'!$A$12:$G$52</definedName>
    <definedName name="_xlnm.Print_Area" localSheetId="1">'план'!$A$1:$F$98</definedName>
    <definedName name="_xlnm.Print_Area" localSheetId="0">'предложение'!$A$1:$G$76</definedName>
  </definedNames>
  <calcPr fullCalcOnLoad="1"/>
</workbook>
</file>

<file path=xl/sharedStrings.xml><?xml version="1.0" encoding="utf-8"?>
<sst xmlns="http://schemas.openxmlformats.org/spreadsheetml/2006/main" count="225" uniqueCount="96">
  <si>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</si>
  <si>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</si>
  <si>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</si>
  <si>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</si>
  <si>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</si>
  <si>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</si>
  <si>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Фасады</t>
  </si>
  <si>
    <t>Кровля</t>
  </si>
  <si>
    <t>ремонт  козырька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</si>
  <si>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</si>
  <si>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</si>
  <si>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</si>
  <si>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</si>
  <si>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</si>
  <si>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</si>
  <si>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</si>
  <si>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</si>
  <si>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</si>
  <si>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</si>
  <si>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</si>
  <si>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</si>
  <si>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</si>
  <si>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</si>
  <si>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</si>
  <si>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</si>
  <si>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</si>
  <si>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</si>
  <si>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конька</t>
  </si>
  <si>
    <t>ремонт примыканий</t>
  </si>
  <si>
    <t>смена рубильника</t>
  </si>
  <si>
    <t>освещение тамбура</t>
  </si>
  <si>
    <t>1 тамбур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</si>
  <si>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</si>
  <si>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</si>
  <si>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</si>
  <si>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</si>
  <si>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</si>
  <si>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</si>
  <si>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</si>
  <si>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</si>
  <si>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</si>
  <si>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</si>
  <si>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</si>
  <si>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</si>
  <si>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</si>
  <si>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</si>
  <si>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</si>
  <si>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монтаж ограждения под КГО</t>
  </si>
  <si>
    <t>замена силовой эл. проводки  по подвалу</t>
  </si>
  <si>
    <t>установка светильника на л/кл</t>
  </si>
  <si>
    <t>60/6 пм/шт</t>
  </si>
  <si>
    <t>ул. Транспортная,121</t>
  </si>
  <si>
    <t xml:space="preserve"> ориентировочная стоимость работ, тыс.руб</t>
  </si>
  <si>
    <t>восстановление поверхности венткоробов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</si>
  <si>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</si>
  <si>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</si>
  <si>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</si>
  <si>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для  формирования плана текущего и капитального ремонтов многоквартирного дома </t>
  </si>
  <si>
    <t>смена  ВРУ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</si>
  <si>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</si>
  <si>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</si>
  <si>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</si>
  <si>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ПЛАН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</si>
  <si>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</si>
  <si>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</si>
  <si>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</si>
  <si>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</si>
  <si>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</si>
  <si>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</si>
  <si>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</si>
  <si>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</si>
  <si>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</si>
  <si>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</si>
  <si>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 xml:space="preserve">к протоколу  №                           от                            </t>
  </si>
  <si>
    <t>на 2014 год</t>
  </si>
  <si>
    <t>А.Ю. Лопухова</t>
  </si>
  <si>
    <t>ремонт карнизных свесов</t>
  </si>
  <si>
    <t>изготовление и установка лестницы  для выхода с чердака на кровлю</t>
  </si>
  <si>
    <t>установка решеток на слуховых окнах</t>
  </si>
  <si>
    <t>Подвал:</t>
  </si>
  <si>
    <t>ремонт помещения теплового узла</t>
  </si>
  <si>
    <t>изоляция розлива г/водоснабжения</t>
  </si>
  <si>
    <t>изоляция розлива отопления</t>
  </si>
  <si>
    <t>окраска розлива отопления</t>
  </si>
  <si>
    <t xml:space="preserve">замена сборки на стояках отопления отопления </t>
  </si>
  <si>
    <t>смена грязевика</t>
  </si>
  <si>
    <t>80/6</t>
  </si>
  <si>
    <t>установка фотореле</t>
  </si>
  <si>
    <t xml:space="preserve"> текущего  ремонта многоквартирного дома </t>
  </si>
  <si>
    <t>ИТОГО :</t>
  </si>
  <si>
    <t>Остаток  денежных средств  на 31.10.2013 г.:</t>
  </si>
  <si>
    <t>Сумма  для расчета тарифа на 2014 г.</t>
  </si>
  <si>
    <t>ТАРИФ :</t>
  </si>
  <si>
    <t>Утверждено</t>
  </si>
  <si>
    <t>очистка кровли от снега</t>
  </si>
  <si>
    <t>по смете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</si>
</sst>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0" fontId="19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2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vertical="center" wrapText="1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4" fillId="25" borderId="10" xfId="52" applyFont="1" applyFill="1" applyBorder="1" applyAlignment="1">
      <alignment horizontal="center" vertical="center" wrapText="1"/>
      <protection/>
    </xf>
    <xf numFmtId="172" fontId="11" fillId="25" borderId="11" xfId="52" applyNumberFormat="1" applyFont="1" applyFill="1" applyBorder="1" applyAlignment="1">
      <alignment horizontal="center" vertical="center" wrapText="1"/>
      <protection/>
    </xf>
    <xf numFmtId="2" fontId="11" fillId="25" borderId="11" xfId="52" applyNumberFormat="1" applyFont="1" applyFill="1" applyBorder="1" applyAlignment="1">
      <alignment horizontal="center" vertical="center" wrapText="1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5" fillId="24" borderId="11" xfId="52" applyFont="1" applyFill="1" applyBorder="1" applyAlignment="1">
      <alignment horizontal="center" vertical="center"/>
      <protection/>
    </xf>
    <xf numFmtId="49" fontId="14" fillId="24" borderId="11" xfId="52" applyNumberFormat="1" applyFont="1" applyFill="1" applyBorder="1" applyAlignment="1">
      <alignment horizontal="center" vertical="center"/>
      <protection/>
    </xf>
    <xf numFmtId="0" fontId="16" fillId="24" borderId="11" xfId="52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 vertical="center" wrapText="1"/>
    </xf>
    <xf numFmtId="0" fontId="9" fillId="25" borderId="0" xfId="0" applyFont="1" applyFill="1" applyAlignment="1">
      <alignment horizontal="center" vertical="center" wrapText="1"/>
    </xf>
    <xf numFmtId="172" fontId="20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Alignment="1">
      <alignment horizontal="right" vertical="center" wrapText="1"/>
    </xf>
    <xf numFmtId="0" fontId="11" fillId="25" borderId="11" xfId="52" applyFont="1" applyFill="1" applyBorder="1" applyAlignment="1">
      <alignment horizontal="center" vertical="center" wrapText="1"/>
      <protection/>
    </xf>
    <xf numFmtId="0" fontId="14" fillId="25" borderId="11" xfId="52" applyFont="1" applyFill="1" applyBorder="1" applyAlignment="1">
      <alignment horizontal="center" vertical="center" wrapText="1"/>
      <protection/>
    </xf>
    <xf numFmtId="1" fontId="11" fillId="25" borderId="10" xfId="52" applyNumberFormat="1" applyFont="1" applyFill="1" applyBorder="1" applyAlignment="1">
      <alignment horizontal="center" vertical="center" wrapText="1"/>
      <protection/>
    </xf>
    <xf numFmtId="1" fontId="14" fillId="25" borderId="10" xfId="52" applyNumberFormat="1" applyFont="1" applyFill="1" applyBorder="1" applyAlignment="1">
      <alignment horizontal="center" vertical="center" wrapText="1"/>
      <protection/>
    </xf>
    <xf numFmtId="1" fontId="11" fillId="25" borderId="11" xfId="52" applyNumberFormat="1" applyFont="1" applyFill="1" applyBorder="1" applyAlignment="1">
      <alignment horizontal="center" vertical="center" wrapText="1"/>
      <protection/>
    </xf>
    <xf numFmtId="0" fontId="13" fillId="25" borderId="10" xfId="52" applyFont="1" applyFill="1" applyBorder="1" applyAlignment="1">
      <alignment horizontal="center" vertical="center" wrapText="1"/>
      <protection/>
    </xf>
    <xf numFmtId="172" fontId="19" fillId="25" borderId="11" xfId="52" applyNumberFormat="1" applyFont="1" applyFill="1" applyBorder="1" applyAlignment="1">
      <alignment horizontal="center" vertical="center" wrapText="1"/>
      <protection/>
    </xf>
    <xf numFmtId="0" fontId="15" fillId="25" borderId="11" xfId="52" applyFont="1" applyFill="1" applyBorder="1" applyAlignment="1">
      <alignment horizontal="center" vertical="center"/>
      <protection/>
    </xf>
    <xf numFmtId="0" fontId="5" fillId="25" borderId="10" xfId="52" applyFont="1" applyFill="1" applyBorder="1" applyAlignment="1">
      <alignment vertical="center" wrapText="1"/>
      <protection/>
    </xf>
    <xf numFmtId="0" fontId="15" fillId="25" borderId="10" xfId="52" applyFont="1" applyFill="1" applyBorder="1" applyAlignment="1">
      <alignment horizontal="center" vertical="center" wrapText="1"/>
      <protection/>
    </xf>
    <xf numFmtId="2" fontId="22" fillId="25" borderId="11" xfId="52" applyNumberFormat="1" applyFont="1" applyFill="1" applyBorder="1" applyAlignment="1">
      <alignment horizontal="center" vertical="center" wrapText="1"/>
      <protection/>
    </xf>
    <xf numFmtId="2" fontId="5" fillId="25" borderId="11" xfId="52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 vertical="center" wrapText="1"/>
    </xf>
    <xf numFmtId="0" fontId="10" fillId="25" borderId="10" xfId="52" applyFont="1" applyFill="1" applyBorder="1" applyAlignment="1">
      <alignment horizontal="left" vertical="center" wrapText="1"/>
      <protection/>
    </xf>
    <xf numFmtId="2" fontId="11" fillId="25" borderId="11" xfId="52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53" fillId="0" borderId="0" xfId="0" applyFont="1" applyFill="1" applyAlignment="1">
      <alignment vertical="center"/>
    </xf>
    <xf numFmtId="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2" fontId="7" fillId="0" borderId="0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7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13" fillId="24" borderId="10" xfId="52" applyFont="1" applyFill="1" applyBorder="1" applyAlignment="1">
      <alignment horizontal="center" vertical="center" wrapText="1"/>
      <protection/>
    </xf>
    <xf numFmtId="172" fontId="19" fillId="24" borderId="11" xfId="52" applyNumberFormat="1" applyFont="1" applyFill="1" applyBorder="1" applyAlignment="1">
      <alignment horizontal="center" vertical="center" wrapText="1"/>
      <protection/>
    </xf>
    <xf numFmtId="0" fontId="1" fillId="24" borderId="11" xfId="52" applyFont="1" applyFill="1" applyBorder="1" applyAlignment="1">
      <alignment horizontal="center" vertical="center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49" fontId="11" fillId="24" borderId="11" xfId="52" applyNumberFormat="1" applyFont="1" applyFill="1" applyBorder="1" applyAlignment="1">
      <alignment horizontal="center" vertical="center" wrapText="1"/>
      <protection/>
    </xf>
    <xf numFmtId="0" fontId="11" fillId="25" borderId="11" xfId="52" applyFont="1" applyFill="1" applyBorder="1" applyAlignment="1">
      <alignment horizontal="center" vertical="center"/>
      <protection/>
    </xf>
    <xf numFmtId="0" fontId="54" fillId="25" borderId="0" xfId="0" applyFont="1" applyFill="1" applyAlignment="1">
      <alignment horizontal="right" vertical="center"/>
    </xf>
    <xf numFmtId="0" fontId="12" fillId="25" borderId="0" xfId="0" applyFont="1" applyFill="1" applyAlignment="1">
      <alignment vertical="center"/>
    </xf>
    <xf numFmtId="2" fontId="21" fillId="25" borderId="16" xfId="0" applyNumberFormat="1" applyFont="1" applyFill="1" applyBorder="1" applyAlignment="1">
      <alignment vertical="center"/>
    </xf>
    <xf numFmtId="2" fontId="21" fillId="25" borderId="16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2" fontId="21" fillId="25" borderId="0" xfId="0" applyNumberFormat="1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5" fillId="25" borderId="11" xfId="52" applyFont="1" applyFill="1" applyBorder="1" applyAlignment="1">
      <alignment horizontal="center" vertical="center"/>
      <protection/>
    </xf>
    <xf numFmtId="0" fontId="5" fillId="25" borderId="10" xfId="52" applyFont="1" applyFill="1" applyBorder="1" applyAlignment="1">
      <alignment horizontal="center" vertical="center" wrapText="1"/>
      <protection/>
    </xf>
    <xf numFmtId="2" fontId="5" fillId="25" borderId="11" xfId="52" applyNumberFormat="1" applyFont="1" applyFill="1" applyBorder="1" applyAlignment="1">
      <alignment horizontal="center" vertical="center" wrapText="1"/>
      <protection/>
    </xf>
    <xf numFmtId="172" fontId="5" fillId="25" borderId="11" xfId="52" applyNumberFormat="1" applyFont="1" applyFill="1" applyBorder="1" applyAlignment="1">
      <alignment horizontal="center" vertical="center" wrapText="1"/>
      <protection/>
    </xf>
    <xf numFmtId="172" fontId="4" fillId="25" borderId="11" xfId="52" applyNumberFormat="1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horizontal="left" vertical="center"/>
      <protection/>
    </xf>
    <xf numFmtId="0" fontId="5" fillId="25" borderId="11" xfId="52" applyFont="1" applyFill="1" applyBorder="1" applyAlignment="1">
      <alignment horizontal="center" vertical="center" wrapText="1"/>
      <protection/>
    </xf>
    <xf numFmtId="173" fontId="5" fillId="25" borderId="11" xfId="52" applyNumberFormat="1" applyFont="1" applyFill="1" applyBorder="1" applyAlignment="1">
      <alignment horizontal="center" vertical="center"/>
      <protection/>
    </xf>
    <xf numFmtId="1" fontId="22" fillId="25" borderId="11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 vertical="center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12" fillId="25" borderId="0" xfId="0" applyFont="1" applyFill="1" applyAlignment="1">
      <alignment horizontal="left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7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" fontId="2" fillId="25" borderId="10" xfId="52" applyNumberFormat="1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2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35.875" style="14" customWidth="1"/>
    <col min="2" max="2" width="9.125" style="15" customWidth="1"/>
    <col min="3" max="3" width="8.125" style="16" customWidth="1"/>
    <col min="4" max="4" width="11.125" style="17" customWidth="1"/>
    <col min="5" max="5" width="10.75390625" style="93" customWidth="1"/>
    <col min="6" max="6" width="9.25390625" style="93" customWidth="1"/>
    <col min="7" max="7" width="15.75390625" style="120" customWidth="1"/>
    <col min="8" max="12" width="9.125" style="95" customWidth="1"/>
    <col min="13" max="13" width="10.00390625" style="95" bestFit="1" customWidth="1"/>
    <col min="14" max="16384" width="9.125" style="95" customWidth="1"/>
  </cols>
  <sheetData>
    <row r="2" spans="1:7" s="92" customFormat="1" ht="42.75" customHeight="1" thickBot="1">
      <c r="A2" s="174" t="s">
        <v>20</v>
      </c>
      <c r="B2" s="175"/>
      <c r="C2" s="175"/>
      <c r="D2" s="175"/>
      <c r="E2" s="175"/>
      <c r="F2" s="175"/>
      <c r="G2" s="175"/>
    </row>
    <row r="3" ht="19.5" customHeight="1">
      <c r="G3" s="94"/>
    </row>
    <row r="4" spans="1:7" s="96" customFormat="1" ht="15.75">
      <c r="A4" s="176" t="s">
        <v>14</v>
      </c>
      <c r="B4" s="176"/>
      <c r="C4" s="176"/>
      <c r="D4" s="176"/>
      <c r="E4" s="176"/>
      <c r="F4" s="176"/>
      <c r="G4" s="176"/>
    </row>
    <row r="5" spans="1:7" s="96" customFormat="1" ht="15.75">
      <c r="A5" s="176" t="s">
        <v>57</v>
      </c>
      <c r="B5" s="176"/>
      <c r="C5" s="176"/>
      <c r="D5" s="176"/>
      <c r="E5" s="176"/>
      <c r="F5" s="176"/>
      <c r="G5" s="176"/>
    </row>
    <row r="6" spans="1:7" s="96" customFormat="1" ht="18">
      <c r="A6" s="19" t="s">
        <v>39</v>
      </c>
      <c r="B6" s="178" t="s">
        <v>51</v>
      </c>
      <c r="C6" s="178"/>
      <c r="D6" s="178"/>
      <c r="E6" s="178"/>
      <c r="F6" s="18"/>
      <c r="G6" s="18"/>
    </row>
    <row r="7" spans="1:7" s="96" customFormat="1" ht="15.75">
      <c r="A7" s="176" t="s">
        <v>74</v>
      </c>
      <c r="B7" s="176"/>
      <c r="C7" s="176"/>
      <c r="D7" s="176"/>
      <c r="E7" s="176"/>
      <c r="F7" s="176"/>
      <c r="G7" s="176"/>
    </row>
    <row r="8" spans="1:8" s="100" customFormat="1" ht="12.75" customHeight="1">
      <c r="A8" s="20"/>
      <c r="B8" s="20"/>
      <c r="C8" s="21"/>
      <c r="D8" s="22"/>
      <c r="E8" s="97"/>
      <c r="F8" s="97"/>
      <c r="G8" s="98"/>
      <c r="H8" s="99"/>
    </row>
    <row r="9" spans="1:8" s="101" customFormat="1" ht="27.75" customHeight="1">
      <c r="A9" s="177" t="s">
        <v>19</v>
      </c>
      <c r="B9" s="177"/>
      <c r="C9" s="177"/>
      <c r="D9" s="177"/>
      <c r="E9" s="177"/>
      <c r="F9" s="177"/>
      <c r="G9" s="177"/>
      <c r="H9" s="23"/>
    </row>
    <row r="10" spans="1:8" s="105" customFormat="1" ht="19.5" customHeight="1">
      <c r="A10" s="102"/>
      <c r="B10" s="24"/>
      <c r="C10" s="25"/>
      <c r="D10" s="26"/>
      <c r="E10" s="103"/>
      <c r="F10" s="103"/>
      <c r="G10" s="102"/>
      <c r="H10" s="104"/>
    </row>
    <row r="11" spans="1:8" s="31" customFormat="1" ht="90" customHeight="1">
      <c r="A11" s="27" t="s">
        <v>0</v>
      </c>
      <c r="B11" s="28" t="s">
        <v>21</v>
      </c>
      <c r="C11" s="29" t="s">
        <v>22</v>
      </c>
      <c r="D11" s="3" t="s">
        <v>16</v>
      </c>
      <c r="E11" s="27" t="s">
        <v>52</v>
      </c>
      <c r="F11" s="27" t="s">
        <v>35</v>
      </c>
      <c r="G11" s="27" t="s">
        <v>1</v>
      </c>
      <c r="H11" s="30"/>
    </row>
    <row r="12" spans="1:8" s="36" customFormat="1" ht="14.25" customHeight="1">
      <c r="A12" s="32">
        <v>1</v>
      </c>
      <c r="B12" s="33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5"/>
    </row>
    <row r="13" spans="1:8" s="108" customFormat="1" ht="16.5" customHeight="1">
      <c r="A13" s="37" t="s">
        <v>6</v>
      </c>
      <c r="B13" s="1"/>
      <c r="C13" s="4"/>
      <c r="D13" s="3"/>
      <c r="E13" s="3"/>
      <c r="F13" s="45"/>
      <c r="G13" s="40"/>
      <c r="H13" s="107"/>
    </row>
    <row r="14" spans="1:8" s="108" customFormat="1" ht="17.25" customHeight="1">
      <c r="A14" s="43" t="s">
        <v>34</v>
      </c>
      <c r="B14" s="44" t="s">
        <v>2</v>
      </c>
      <c r="C14" s="29">
        <v>15</v>
      </c>
      <c r="D14" s="3">
        <v>15</v>
      </c>
      <c r="E14" s="3">
        <f aca="true" t="shared" si="0" ref="E14:E47">C14*D14</f>
        <v>225</v>
      </c>
      <c r="F14" s="45" t="s">
        <v>40</v>
      </c>
      <c r="G14" s="40"/>
      <c r="H14" s="109"/>
    </row>
    <row r="15" spans="1:8" s="108" customFormat="1" ht="15" customHeight="1">
      <c r="A15" s="43" t="s">
        <v>8</v>
      </c>
      <c r="B15" s="44" t="s">
        <v>2</v>
      </c>
      <c r="C15" s="29">
        <v>6</v>
      </c>
      <c r="D15" s="3">
        <v>15</v>
      </c>
      <c r="E15" s="3">
        <f t="shared" si="0"/>
        <v>90</v>
      </c>
      <c r="F15" s="45" t="s">
        <v>40</v>
      </c>
      <c r="G15" s="40"/>
      <c r="H15" s="109"/>
    </row>
    <row r="16" spans="1:8" s="108" customFormat="1" ht="18" customHeight="1">
      <c r="A16" s="43" t="s">
        <v>24</v>
      </c>
      <c r="B16" s="44" t="s">
        <v>2</v>
      </c>
      <c r="C16" s="29">
        <v>6</v>
      </c>
      <c r="D16" s="3">
        <v>9</v>
      </c>
      <c r="E16" s="3">
        <f t="shared" si="0"/>
        <v>54</v>
      </c>
      <c r="F16" s="45" t="s">
        <v>40</v>
      </c>
      <c r="G16" s="40"/>
      <c r="H16" s="110"/>
    </row>
    <row r="17" spans="1:8" ht="17.25" customHeight="1">
      <c r="A17" s="37" t="s">
        <v>7</v>
      </c>
      <c r="B17" s="5"/>
      <c r="C17" s="4"/>
      <c r="D17" s="3"/>
      <c r="E17" s="3"/>
      <c r="F17" s="45"/>
      <c r="G17" s="39"/>
      <c r="H17" s="106"/>
    </row>
    <row r="18" spans="1:8" ht="15" customHeight="1">
      <c r="A18" s="37" t="s">
        <v>94</v>
      </c>
      <c r="B18" s="44" t="s">
        <v>4</v>
      </c>
      <c r="C18" s="29">
        <v>1105.7</v>
      </c>
      <c r="D18" s="3" t="s">
        <v>95</v>
      </c>
      <c r="E18" s="3"/>
      <c r="F18" s="45"/>
      <c r="G18" s="204"/>
      <c r="H18" s="106"/>
    </row>
    <row r="19" spans="1:8" ht="17.25" customHeight="1">
      <c r="A19" s="43" t="s">
        <v>78</v>
      </c>
      <c r="B19" s="44" t="s">
        <v>2</v>
      </c>
      <c r="C19" s="29">
        <v>3</v>
      </c>
      <c r="D19" s="3">
        <v>2.8</v>
      </c>
      <c r="E19" s="3">
        <f>C19*D19</f>
        <v>8.399999999999999</v>
      </c>
      <c r="F19" s="45" t="s">
        <v>40</v>
      </c>
      <c r="G19" s="38"/>
      <c r="H19" s="106"/>
    </row>
    <row r="20" spans="1:8" ht="26.25" customHeight="1">
      <c r="A20" s="43" t="s">
        <v>77</v>
      </c>
      <c r="B20" s="44" t="s">
        <v>2</v>
      </c>
      <c r="C20" s="29">
        <v>3</v>
      </c>
      <c r="D20" s="3">
        <v>0.7</v>
      </c>
      <c r="E20" s="3">
        <f>C20*D20</f>
        <v>2.0999999999999996</v>
      </c>
      <c r="F20" s="45" t="s">
        <v>40</v>
      </c>
      <c r="G20" s="38"/>
      <c r="H20" s="106"/>
    </row>
    <row r="21" spans="1:8" ht="17.25" customHeight="1">
      <c r="A21" s="9" t="s">
        <v>76</v>
      </c>
      <c r="B21" s="132" t="s">
        <v>2</v>
      </c>
      <c r="C21" s="133">
        <v>5</v>
      </c>
      <c r="D21" s="12">
        <v>3.9</v>
      </c>
      <c r="E21" s="12">
        <f>C21*D21</f>
        <v>19.5</v>
      </c>
      <c r="F21" s="66" t="s">
        <v>40</v>
      </c>
      <c r="G21" s="134"/>
      <c r="H21" s="106"/>
    </row>
    <row r="22" spans="1:8" s="108" customFormat="1" ht="18" customHeight="1">
      <c r="A22" s="9" t="s">
        <v>27</v>
      </c>
      <c r="B22" s="10" t="s">
        <v>3</v>
      </c>
      <c r="C22" s="11">
        <v>32</v>
      </c>
      <c r="D22" s="12">
        <v>1.5</v>
      </c>
      <c r="E22" s="12">
        <f t="shared" si="0"/>
        <v>48</v>
      </c>
      <c r="F22" s="66" t="s">
        <v>40</v>
      </c>
      <c r="G22" s="67"/>
      <c r="H22" s="110"/>
    </row>
    <row r="23" spans="1:8" s="108" customFormat="1" ht="15" customHeight="1">
      <c r="A23" s="9" t="s">
        <v>28</v>
      </c>
      <c r="B23" s="10" t="s">
        <v>3</v>
      </c>
      <c r="C23" s="11">
        <v>118</v>
      </c>
      <c r="D23" s="12">
        <v>0.4</v>
      </c>
      <c r="E23" s="12">
        <f t="shared" si="0"/>
        <v>47.2</v>
      </c>
      <c r="F23" s="66" t="s">
        <v>40</v>
      </c>
      <c r="G23" s="67"/>
      <c r="H23" s="109"/>
    </row>
    <row r="24" spans="1:8" s="108" customFormat="1" ht="15.75" customHeight="1">
      <c r="A24" s="9" t="s">
        <v>53</v>
      </c>
      <c r="B24" s="10" t="s">
        <v>4</v>
      </c>
      <c r="C24" s="11">
        <v>5</v>
      </c>
      <c r="D24" s="12">
        <v>1.1</v>
      </c>
      <c r="E24" s="12">
        <f t="shared" si="0"/>
        <v>5.5</v>
      </c>
      <c r="F24" s="66" t="s">
        <v>40</v>
      </c>
      <c r="G24" s="67"/>
      <c r="H24" s="109"/>
    </row>
    <row r="25" spans="1:8" s="108" customFormat="1" ht="15.75" customHeight="1">
      <c r="A25" s="43" t="s">
        <v>79</v>
      </c>
      <c r="B25" s="44"/>
      <c r="C25" s="29"/>
      <c r="D25" s="3"/>
      <c r="E25" s="3"/>
      <c r="F25" s="45"/>
      <c r="G25" s="40"/>
      <c r="H25" s="109"/>
    </row>
    <row r="26" spans="1:8" s="108" customFormat="1" ht="15.75" customHeight="1">
      <c r="A26" s="43" t="s">
        <v>80</v>
      </c>
      <c r="B26" s="44" t="s">
        <v>2</v>
      </c>
      <c r="C26" s="29">
        <v>1</v>
      </c>
      <c r="D26" s="3">
        <v>15</v>
      </c>
      <c r="E26" s="3">
        <f>C26*D26</f>
        <v>15</v>
      </c>
      <c r="F26" s="45" t="s">
        <v>40</v>
      </c>
      <c r="G26" s="40"/>
      <c r="H26" s="109"/>
    </row>
    <row r="27" spans="1:8" ht="18" customHeight="1">
      <c r="A27" s="42" t="s">
        <v>9</v>
      </c>
      <c r="B27" s="5"/>
      <c r="C27" s="8"/>
      <c r="D27" s="3"/>
      <c r="E27" s="3"/>
      <c r="F27" s="45"/>
      <c r="G27" s="39"/>
      <c r="H27" s="111"/>
    </row>
    <row r="28" spans="1:8" ht="21" customHeight="1">
      <c r="A28" s="37" t="s">
        <v>10</v>
      </c>
      <c r="B28" s="157"/>
      <c r="C28" s="158"/>
      <c r="D28" s="159"/>
      <c r="E28" s="3"/>
      <c r="F28" s="45"/>
      <c r="G28" s="39"/>
      <c r="H28" s="111"/>
    </row>
    <row r="29" spans="1:8" ht="21" customHeight="1">
      <c r="A29" s="9" t="s">
        <v>81</v>
      </c>
      <c r="B29" s="10" t="s">
        <v>3</v>
      </c>
      <c r="C29" s="11">
        <v>92</v>
      </c>
      <c r="D29" s="12">
        <v>0.35</v>
      </c>
      <c r="E29" s="12">
        <f>C29*D29</f>
        <v>32.199999999999996</v>
      </c>
      <c r="F29" s="66" t="s">
        <v>40</v>
      </c>
      <c r="G29" s="134"/>
      <c r="H29" s="111"/>
    </row>
    <row r="30" spans="1:8" s="113" customFormat="1" ht="17.25" customHeight="1">
      <c r="A30" s="9" t="s">
        <v>25</v>
      </c>
      <c r="B30" s="10" t="s">
        <v>2</v>
      </c>
      <c r="C30" s="135">
        <v>2</v>
      </c>
      <c r="D30" s="12">
        <v>5.1</v>
      </c>
      <c r="E30" s="12">
        <f t="shared" si="0"/>
        <v>10.2</v>
      </c>
      <c r="F30" s="66" t="s">
        <v>40</v>
      </c>
      <c r="G30" s="68"/>
      <c r="H30" s="112"/>
    </row>
    <row r="31" spans="1:8" ht="16.5" customHeight="1">
      <c r="A31" s="37" t="s">
        <v>11</v>
      </c>
      <c r="B31" s="1"/>
      <c r="C31" s="8"/>
      <c r="D31" s="3"/>
      <c r="E31" s="3"/>
      <c r="F31" s="45"/>
      <c r="G31" s="46"/>
      <c r="H31" s="111"/>
    </row>
    <row r="32" spans="1:8" ht="16.5" customHeight="1">
      <c r="A32" s="9" t="s">
        <v>82</v>
      </c>
      <c r="B32" s="10" t="s">
        <v>3</v>
      </c>
      <c r="C32" s="11">
        <f>380.6*15%</f>
        <v>57.09</v>
      </c>
      <c r="D32" s="12">
        <v>0.35</v>
      </c>
      <c r="E32" s="12">
        <f>C32*D32</f>
        <v>19.9815</v>
      </c>
      <c r="F32" s="66" t="s">
        <v>40</v>
      </c>
      <c r="G32" s="134"/>
      <c r="H32" s="111"/>
    </row>
    <row r="33" spans="1:8" ht="16.5" customHeight="1">
      <c r="A33" s="9" t="s">
        <v>83</v>
      </c>
      <c r="B33" s="10" t="s">
        <v>3</v>
      </c>
      <c r="C33" s="11">
        <f>380.6*15%</f>
        <v>57.09</v>
      </c>
      <c r="D33" s="12">
        <v>0.2</v>
      </c>
      <c r="E33" s="12">
        <f>C33*D33</f>
        <v>11.418000000000001</v>
      </c>
      <c r="F33" s="66" t="s">
        <v>40</v>
      </c>
      <c r="G33" s="134"/>
      <c r="H33" s="111"/>
    </row>
    <row r="34" spans="1:8" s="113" customFormat="1" ht="21" customHeight="1">
      <c r="A34" s="9" t="s">
        <v>84</v>
      </c>
      <c r="B34" s="10" t="s">
        <v>2</v>
      </c>
      <c r="C34" s="135">
        <v>8</v>
      </c>
      <c r="D34" s="12">
        <v>1.3</v>
      </c>
      <c r="E34" s="12">
        <f t="shared" si="0"/>
        <v>10.4</v>
      </c>
      <c r="F34" s="66" t="s">
        <v>40</v>
      </c>
      <c r="G34" s="67"/>
      <c r="H34" s="112"/>
    </row>
    <row r="35" spans="1:8" s="113" customFormat="1" ht="21" customHeight="1">
      <c r="A35" s="9" t="s">
        <v>85</v>
      </c>
      <c r="B35" s="10" t="s">
        <v>2</v>
      </c>
      <c r="C35" s="135">
        <v>1</v>
      </c>
      <c r="D35" s="12">
        <v>7</v>
      </c>
      <c r="E35" s="12">
        <f>C35*D35</f>
        <v>7</v>
      </c>
      <c r="F35" s="66" t="s">
        <v>40</v>
      </c>
      <c r="G35" s="67"/>
      <c r="H35" s="112"/>
    </row>
    <row r="36" spans="1:8" s="108" customFormat="1" ht="26.25" customHeight="1">
      <c r="A36" s="43" t="s">
        <v>26</v>
      </c>
      <c r="B36" s="44" t="s">
        <v>2</v>
      </c>
      <c r="C36" s="29">
        <v>1</v>
      </c>
      <c r="D36" s="3">
        <v>286.2</v>
      </c>
      <c r="E36" s="3">
        <f t="shared" si="0"/>
        <v>286.2</v>
      </c>
      <c r="F36" s="45" t="s">
        <v>41</v>
      </c>
      <c r="G36" s="38"/>
      <c r="H36" s="110"/>
    </row>
    <row r="37" spans="1:8" s="108" customFormat="1" ht="31.5" customHeight="1">
      <c r="A37" s="43" t="s">
        <v>32</v>
      </c>
      <c r="B37" s="44" t="s">
        <v>4</v>
      </c>
      <c r="C37" s="29">
        <v>4359.4</v>
      </c>
      <c r="D37" s="3">
        <v>0.03</v>
      </c>
      <c r="E37" s="3">
        <f t="shared" si="0"/>
        <v>130.78199999999998</v>
      </c>
      <c r="F37" s="45" t="s">
        <v>41</v>
      </c>
      <c r="G37" s="38"/>
      <c r="H37" s="110"/>
    </row>
    <row r="38" spans="1:8" ht="21" customHeight="1">
      <c r="A38" s="42" t="s">
        <v>12</v>
      </c>
      <c r="B38" s="157"/>
      <c r="C38" s="158"/>
      <c r="D38" s="159"/>
      <c r="E38" s="3"/>
      <c r="F38" s="45"/>
      <c r="G38" s="39"/>
      <c r="H38" s="106"/>
    </row>
    <row r="39" spans="1:8" s="108" customFormat="1" ht="20.25" customHeight="1">
      <c r="A39" s="43" t="s">
        <v>49</v>
      </c>
      <c r="B39" s="44" t="s">
        <v>2</v>
      </c>
      <c r="C39" s="29">
        <v>30</v>
      </c>
      <c r="D39" s="3">
        <v>1.9</v>
      </c>
      <c r="E39" s="3">
        <f t="shared" si="0"/>
        <v>57</v>
      </c>
      <c r="F39" s="45" t="s">
        <v>40</v>
      </c>
      <c r="G39" s="38"/>
      <c r="H39" s="110"/>
    </row>
    <row r="40" spans="1:8" s="108" customFormat="1" ht="18.75" customHeight="1">
      <c r="A40" s="9" t="s">
        <v>48</v>
      </c>
      <c r="B40" s="10" t="s">
        <v>3</v>
      </c>
      <c r="C40" s="11">
        <v>735</v>
      </c>
      <c r="D40" s="12">
        <v>0.6</v>
      </c>
      <c r="E40" s="12">
        <f t="shared" si="0"/>
        <v>441</v>
      </c>
      <c r="F40" s="66" t="s">
        <v>40</v>
      </c>
      <c r="G40" s="13"/>
      <c r="H40" s="110"/>
    </row>
    <row r="41" spans="1:8" s="108" customFormat="1" ht="15" customHeight="1">
      <c r="A41" s="9" t="s">
        <v>87</v>
      </c>
      <c r="B41" s="10" t="s">
        <v>2</v>
      </c>
      <c r="C41" s="11">
        <v>6</v>
      </c>
      <c r="D41" s="12">
        <v>0.99</v>
      </c>
      <c r="E41" s="12">
        <f t="shared" si="0"/>
        <v>5.9399999999999995</v>
      </c>
      <c r="F41" s="66" t="s">
        <v>40</v>
      </c>
      <c r="G41" s="69"/>
      <c r="H41" s="110"/>
    </row>
    <row r="42" spans="1:8" s="108" customFormat="1" ht="15" customHeight="1">
      <c r="A42" s="9" t="s">
        <v>58</v>
      </c>
      <c r="B42" s="10" t="s">
        <v>2</v>
      </c>
      <c r="C42" s="11">
        <v>1</v>
      </c>
      <c r="D42" s="12">
        <v>27</v>
      </c>
      <c r="E42" s="12">
        <f t="shared" si="0"/>
        <v>27</v>
      </c>
      <c r="F42" s="66" t="s">
        <v>40</v>
      </c>
      <c r="G42" s="70"/>
      <c r="H42" s="110"/>
    </row>
    <row r="43" spans="1:8" s="108" customFormat="1" ht="18" customHeight="1">
      <c r="A43" s="9" t="s">
        <v>29</v>
      </c>
      <c r="B43" s="10" t="s">
        <v>2</v>
      </c>
      <c r="C43" s="11">
        <v>1</v>
      </c>
      <c r="D43" s="12">
        <v>4</v>
      </c>
      <c r="E43" s="12">
        <f t="shared" si="0"/>
        <v>4</v>
      </c>
      <c r="F43" s="66" t="s">
        <v>40</v>
      </c>
      <c r="G43" s="69"/>
      <c r="H43" s="110"/>
    </row>
    <row r="44" spans="1:8" s="108" customFormat="1" ht="16.5" customHeight="1">
      <c r="A44" s="43" t="s">
        <v>30</v>
      </c>
      <c r="B44" s="44" t="s">
        <v>31</v>
      </c>
      <c r="C44" s="29">
        <v>6</v>
      </c>
      <c r="D44" s="3">
        <v>3.2</v>
      </c>
      <c r="E44" s="3">
        <f t="shared" si="0"/>
        <v>19.200000000000003</v>
      </c>
      <c r="F44" s="45" t="s">
        <v>40</v>
      </c>
      <c r="G44" s="47" t="s">
        <v>50</v>
      </c>
      <c r="H44" s="110"/>
    </row>
    <row r="45" spans="1:8" s="108" customFormat="1" ht="15" customHeight="1">
      <c r="A45" s="9" t="s">
        <v>5</v>
      </c>
      <c r="B45" s="10" t="s">
        <v>23</v>
      </c>
      <c r="C45" s="136" t="s">
        <v>86</v>
      </c>
      <c r="D45" s="12">
        <v>0.7</v>
      </c>
      <c r="E45" s="12">
        <f>0.7*80</f>
        <v>56</v>
      </c>
      <c r="F45" s="66" t="s">
        <v>40</v>
      </c>
      <c r="G45" s="69"/>
      <c r="H45" s="110"/>
    </row>
    <row r="46" spans="1:8" ht="17.25" customHeight="1">
      <c r="A46" s="42" t="s">
        <v>13</v>
      </c>
      <c r="B46" s="5"/>
      <c r="C46" s="8"/>
      <c r="D46" s="49"/>
      <c r="E46" s="3"/>
      <c r="F46" s="45"/>
      <c r="G46" s="41"/>
      <c r="H46" s="106"/>
    </row>
    <row r="47" spans="1:8" s="108" customFormat="1" ht="14.25" customHeight="1">
      <c r="A47" s="43" t="s">
        <v>47</v>
      </c>
      <c r="B47" s="44" t="s">
        <v>2</v>
      </c>
      <c r="C47" s="29">
        <v>1</v>
      </c>
      <c r="D47" s="3">
        <v>38</v>
      </c>
      <c r="E47" s="3">
        <f t="shared" si="0"/>
        <v>38</v>
      </c>
      <c r="F47" s="45" t="s">
        <v>40</v>
      </c>
      <c r="G47" s="50"/>
      <c r="H47" s="107"/>
    </row>
    <row r="48" spans="1:8" s="108" customFormat="1" ht="12" customHeight="1">
      <c r="A48" s="37"/>
      <c r="B48" s="1"/>
      <c r="C48" s="8"/>
      <c r="D48" s="3"/>
      <c r="E48" s="2"/>
      <c r="F48" s="45"/>
      <c r="G48" s="50"/>
      <c r="H48" s="107"/>
    </row>
    <row r="49" spans="1:8" ht="12.75" customHeight="1">
      <c r="A49" s="127" t="s">
        <v>33</v>
      </c>
      <c r="B49" s="128"/>
      <c r="C49" s="8"/>
      <c r="D49" s="129"/>
      <c r="E49" s="130">
        <v>30</v>
      </c>
      <c r="F49" s="45" t="s">
        <v>40</v>
      </c>
      <c r="G49" s="131"/>
      <c r="H49" s="106"/>
    </row>
    <row r="50" spans="1:8" ht="12.75" customHeight="1">
      <c r="A50" s="127"/>
      <c r="B50" s="128"/>
      <c r="C50" s="8"/>
      <c r="D50" s="129"/>
      <c r="E50" s="130"/>
      <c r="F50" s="45"/>
      <c r="G50" s="131"/>
      <c r="H50" s="106"/>
    </row>
    <row r="51" spans="1:8" s="118" customFormat="1" ht="27" customHeight="1">
      <c r="A51" s="51" t="s">
        <v>59</v>
      </c>
      <c r="B51" s="44"/>
      <c r="C51" s="29"/>
      <c r="D51" s="3"/>
      <c r="E51" s="114">
        <f>E14+E15+E16+E19+E20+E21+E22+E23+E24+E26+E29+E30+E32+E33+E34+E35+E39+E40+E41+E42+E43+E44+E45+E47+E49</f>
        <v>1284.0395</v>
      </c>
      <c r="F51" s="115"/>
      <c r="G51" s="116"/>
      <c r="H51" s="117"/>
    </row>
    <row r="52" spans="1:8" s="118" customFormat="1" ht="33" customHeight="1">
      <c r="A52" s="51" t="s">
        <v>60</v>
      </c>
      <c r="B52" s="28"/>
      <c r="C52" s="29"/>
      <c r="D52" s="3"/>
      <c r="E52" s="114">
        <f>E36+E37</f>
        <v>416.98199999999997</v>
      </c>
      <c r="F52" s="115"/>
      <c r="G52" s="116"/>
      <c r="H52" s="117"/>
    </row>
    <row r="53" spans="1:8" ht="15.75">
      <c r="A53" s="52"/>
      <c r="B53" s="53"/>
      <c r="C53" s="54"/>
      <c r="D53" s="26"/>
      <c r="E53" s="103"/>
      <c r="F53" s="103"/>
      <c r="G53" s="119"/>
      <c r="H53" s="117"/>
    </row>
    <row r="54" spans="1:7" s="118" customFormat="1" ht="24" customHeight="1">
      <c r="A54" s="167" t="s">
        <v>15</v>
      </c>
      <c r="B54" s="167"/>
      <c r="C54" s="167"/>
      <c r="D54" s="17"/>
      <c r="F54" s="163" t="s">
        <v>75</v>
      </c>
      <c r="G54" s="163"/>
    </row>
    <row r="55" spans="1:7" s="118" customFormat="1" ht="24" customHeight="1" thickBot="1">
      <c r="A55" s="55" t="s">
        <v>45</v>
      </c>
      <c r="B55" s="56"/>
      <c r="C55" s="56"/>
      <c r="D55" s="17"/>
      <c r="G55" s="31"/>
    </row>
    <row r="56" spans="1:7" s="118" customFormat="1" ht="24" customHeight="1" thickBot="1">
      <c r="A56" s="7"/>
      <c r="B56" s="161" t="s">
        <v>44</v>
      </c>
      <c r="C56" s="162"/>
      <c r="D56" s="162"/>
      <c r="E56" s="162"/>
      <c r="F56" s="162"/>
      <c r="G56" s="162"/>
    </row>
    <row r="58" spans="1:7" s="121" customFormat="1" ht="15.75">
      <c r="A58" s="18" t="s">
        <v>40</v>
      </c>
      <c r="B58" s="160" t="s">
        <v>61</v>
      </c>
      <c r="C58" s="160"/>
      <c r="D58" s="160"/>
      <c r="E58" s="160"/>
      <c r="F58" s="160"/>
      <c r="G58" s="160"/>
    </row>
    <row r="59" spans="1:7" s="121" customFormat="1" ht="15.75">
      <c r="A59" s="18" t="s">
        <v>41</v>
      </c>
      <c r="B59" s="160" t="s">
        <v>43</v>
      </c>
      <c r="C59" s="160"/>
      <c r="D59" s="160"/>
      <c r="E59" s="160"/>
      <c r="F59" s="160"/>
      <c r="G59" s="160"/>
    </row>
    <row r="60" spans="1:7" s="121" customFormat="1" ht="15.75">
      <c r="A60" s="18" t="s">
        <v>42</v>
      </c>
      <c r="B60" s="160" t="s">
        <v>46</v>
      </c>
      <c r="C60" s="160"/>
      <c r="D60" s="160"/>
      <c r="E60" s="160"/>
      <c r="F60" s="160"/>
      <c r="G60" s="160"/>
    </row>
    <row r="61" spans="1:7" ht="13.5" thickBot="1">
      <c r="A61" s="108"/>
      <c r="B61" s="6"/>
      <c r="G61" s="108"/>
    </row>
    <row r="62" spans="1:7" ht="18.75">
      <c r="A62" s="168" t="s">
        <v>38</v>
      </c>
      <c r="B62" s="169"/>
      <c r="C62" s="169"/>
      <c r="D62" s="169"/>
      <c r="E62" s="169"/>
      <c r="F62" s="169"/>
      <c r="G62" s="170"/>
    </row>
    <row r="63" spans="1:7" ht="18.75">
      <c r="A63" s="171" t="s">
        <v>51</v>
      </c>
      <c r="B63" s="172"/>
      <c r="C63" s="172"/>
      <c r="D63" s="172"/>
      <c r="E63" s="172"/>
      <c r="F63" s="172"/>
      <c r="G63" s="173"/>
    </row>
    <row r="64" spans="1:7" ht="103.5" customHeight="1">
      <c r="A64" s="164" t="s">
        <v>54</v>
      </c>
      <c r="B64" s="165"/>
      <c r="C64" s="165"/>
      <c r="D64" s="165"/>
      <c r="E64" s="165"/>
      <c r="F64" s="165"/>
      <c r="G64" s="166"/>
    </row>
    <row r="65" spans="1:7" ht="27" customHeight="1">
      <c r="A65" s="192" t="s">
        <v>55</v>
      </c>
      <c r="B65" s="193"/>
      <c r="C65" s="193"/>
      <c r="D65" s="193"/>
      <c r="E65" s="193"/>
      <c r="F65" s="193"/>
      <c r="G65" s="194"/>
    </row>
    <row r="66" spans="1:7" ht="105" customHeight="1" thickBot="1">
      <c r="A66" s="195" t="s">
        <v>56</v>
      </c>
      <c r="B66" s="196"/>
      <c r="C66" s="196"/>
      <c r="D66" s="196"/>
      <c r="E66" s="196"/>
      <c r="F66" s="196"/>
      <c r="G66" s="197"/>
    </row>
    <row r="67" spans="1:7" s="121" customFormat="1" ht="15">
      <c r="A67" s="190"/>
      <c r="B67" s="190"/>
      <c r="C67" s="190"/>
      <c r="D67" s="190"/>
      <c r="E67" s="190"/>
      <c r="F67" s="190"/>
      <c r="G67" s="190"/>
    </row>
    <row r="68" spans="2:6" s="121" customFormat="1" ht="16.5" thickBot="1">
      <c r="B68" s="57"/>
      <c r="C68" s="58"/>
      <c r="D68" s="59"/>
      <c r="E68" s="122"/>
      <c r="F68" s="122"/>
    </row>
    <row r="69" spans="1:7" ht="15.75" thickBot="1">
      <c r="A69" s="123" t="s">
        <v>51</v>
      </c>
      <c r="B69" s="181" t="s">
        <v>36</v>
      </c>
      <c r="C69" s="182"/>
      <c r="D69" s="182"/>
      <c r="E69" s="183"/>
      <c r="F69" s="184"/>
      <c r="G69" s="185"/>
    </row>
    <row r="70" spans="1:7" ht="13.5" thickBot="1">
      <c r="A70" s="108"/>
      <c r="B70" s="186" t="s">
        <v>37</v>
      </c>
      <c r="C70" s="191"/>
      <c r="D70" s="186"/>
      <c r="E70" s="187"/>
      <c r="F70" s="188"/>
      <c r="G70" s="189"/>
    </row>
    <row r="71" spans="1:7" ht="12.75">
      <c r="A71" s="108"/>
      <c r="C71" s="124"/>
      <c r="D71" s="179" t="s">
        <v>17</v>
      </c>
      <c r="E71" s="179"/>
      <c r="F71" s="180" t="s">
        <v>18</v>
      </c>
      <c r="G71" s="180"/>
    </row>
    <row r="72" spans="1:2" ht="12.75">
      <c r="A72" s="95"/>
      <c r="B72" s="60"/>
    </row>
    <row r="73" spans="1:7" ht="12.75">
      <c r="A73" s="118"/>
      <c r="B73" s="31"/>
      <c r="C73" s="61"/>
      <c r="G73" s="118"/>
    </row>
    <row r="74" spans="1:8" ht="15">
      <c r="A74" s="95"/>
      <c r="B74" s="95"/>
      <c r="C74" s="125"/>
      <c r="D74" s="125"/>
      <c r="E74" s="125"/>
      <c r="F74" s="125"/>
      <c r="G74" s="125"/>
      <c r="H74" s="126"/>
    </row>
    <row r="75" spans="1:2" ht="12.75">
      <c r="A75" s="95"/>
      <c r="B75" s="60"/>
    </row>
    <row r="76" spans="1:2" ht="12.75">
      <c r="A76" s="95"/>
      <c r="B76" s="60"/>
    </row>
    <row r="77" spans="1:2" ht="12.75">
      <c r="A77" s="95"/>
      <c r="B77" s="60"/>
    </row>
    <row r="78" spans="1:2" ht="12.75">
      <c r="A78" s="95"/>
      <c r="B78" s="60"/>
    </row>
    <row r="79" spans="1:2" ht="12.75">
      <c r="A79" s="95"/>
      <c r="B79" s="60"/>
    </row>
    <row r="80" spans="1:2" ht="12.75">
      <c r="A80" s="95"/>
      <c r="B80" s="60"/>
    </row>
    <row r="81" spans="1:2" ht="12.75">
      <c r="A81" s="95"/>
      <c r="B81" s="60"/>
    </row>
    <row r="82" spans="1:2" ht="12.75">
      <c r="A82" s="95"/>
      <c r="B82" s="60"/>
    </row>
    <row r="83" spans="1:2" ht="12.75">
      <c r="A83" s="95"/>
      <c r="B83" s="60"/>
    </row>
    <row r="84" spans="1:2" ht="12.75">
      <c r="A84" s="95"/>
      <c r="B84" s="60"/>
    </row>
    <row r="85" spans="1:2" ht="12.75">
      <c r="A85" s="95"/>
      <c r="B85" s="60"/>
    </row>
    <row r="86" spans="1:2" ht="12.75">
      <c r="A86" s="95"/>
      <c r="B86" s="60"/>
    </row>
    <row r="87" spans="1:2" ht="12.75">
      <c r="A87" s="95"/>
      <c r="B87" s="60"/>
    </row>
    <row r="88" spans="1:2" ht="12.75">
      <c r="A88" s="95"/>
      <c r="B88" s="60"/>
    </row>
    <row r="89" spans="1:2" ht="12.75">
      <c r="A89" s="95"/>
      <c r="B89" s="60"/>
    </row>
    <row r="90" spans="1:2" ht="12.75">
      <c r="A90" s="95"/>
      <c r="B90" s="60"/>
    </row>
    <row r="91" spans="1:2" ht="12.75">
      <c r="A91" s="95"/>
      <c r="B91" s="60"/>
    </row>
    <row r="92" spans="1:2" ht="12.75">
      <c r="A92" s="95"/>
      <c r="B92" s="60"/>
    </row>
    <row r="93" spans="1:2" ht="12.75">
      <c r="A93" s="95"/>
      <c r="B93" s="60"/>
    </row>
    <row r="94" spans="1:2" ht="12.75">
      <c r="A94" s="95"/>
      <c r="B94" s="60"/>
    </row>
    <row r="95" spans="1:2" ht="12.75">
      <c r="A95" s="95"/>
      <c r="B95" s="60"/>
    </row>
    <row r="96" spans="1:2" ht="12.75">
      <c r="A96" s="95"/>
      <c r="B96" s="60"/>
    </row>
    <row r="97" spans="1:2" ht="12.75">
      <c r="A97" s="95"/>
      <c r="B97" s="60"/>
    </row>
    <row r="98" spans="1:2" ht="12.75">
      <c r="A98" s="95"/>
      <c r="B98" s="60"/>
    </row>
    <row r="99" spans="1:2" ht="12.75">
      <c r="A99" s="95"/>
      <c r="B99" s="60"/>
    </row>
    <row r="100" spans="1:2" ht="12.75">
      <c r="A100" s="95"/>
      <c r="B100" s="60"/>
    </row>
    <row r="101" spans="1:2" ht="12.75">
      <c r="A101" s="95"/>
      <c r="B101" s="60"/>
    </row>
    <row r="102" spans="1:2" ht="12.75">
      <c r="A102" s="95"/>
      <c r="B102" s="60"/>
    </row>
    <row r="103" spans="1:2" ht="12.75">
      <c r="A103" s="95"/>
      <c r="B103" s="60"/>
    </row>
    <row r="104" spans="1:2" ht="12.75">
      <c r="A104" s="95"/>
      <c r="B104" s="60"/>
    </row>
    <row r="105" spans="1:2" ht="12.75">
      <c r="A105" s="95"/>
      <c r="B105" s="60"/>
    </row>
    <row r="106" spans="1:2" ht="12.75">
      <c r="A106" s="95"/>
      <c r="B106" s="60"/>
    </row>
    <row r="107" spans="1:2" ht="12.75">
      <c r="A107" s="95"/>
      <c r="B107" s="60"/>
    </row>
    <row r="108" spans="1:2" ht="12.75">
      <c r="A108" s="95"/>
      <c r="B108" s="60"/>
    </row>
    <row r="109" spans="1:2" ht="12.75">
      <c r="A109" s="95"/>
      <c r="B109" s="60"/>
    </row>
    <row r="110" spans="1:2" ht="12.75">
      <c r="A110" s="95"/>
      <c r="B110" s="60"/>
    </row>
    <row r="111" spans="1:2" ht="12.75">
      <c r="A111" s="95"/>
      <c r="B111" s="60"/>
    </row>
    <row r="112" spans="1:2" ht="12.75">
      <c r="A112" s="95"/>
      <c r="B112" s="60"/>
    </row>
    <row r="113" spans="1:2" ht="12.75">
      <c r="A113" s="95"/>
      <c r="B113" s="60"/>
    </row>
    <row r="114" spans="1:2" ht="12.75">
      <c r="A114" s="95"/>
      <c r="B114" s="60"/>
    </row>
    <row r="115" spans="1:2" ht="12.75">
      <c r="A115" s="95"/>
      <c r="B115" s="60"/>
    </row>
    <row r="116" spans="1:2" ht="12.75">
      <c r="A116" s="95"/>
      <c r="B116" s="60"/>
    </row>
    <row r="117" spans="1:2" ht="12.75">
      <c r="A117" s="95"/>
      <c r="B117" s="60"/>
    </row>
    <row r="118" spans="1:2" ht="12.75">
      <c r="A118" s="95"/>
      <c r="B118" s="60"/>
    </row>
    <row r="119" spans="1:2" ht="12.75">
      <c r="A119" s="95"/>
      <c r="B119" s="60"/>
    </row>
    <row r="120" spans="1:2" ht="12.75">
      <c r="A120" s="95"/>
      <c r="B120" s="60"/>
    </row>
    <row r="121" spans="1:2" ht="12.75">
      <c r="A121" s="95"/>
      <c r="B121" s="60"/>
    </row>
    <row r="122" spans="1:2" ht="12.75">
      <c r="A122" s="95"/>
      <c r="B122" s="60"/>
    </row>
    <row r="123" spans="1:2" ht="12.75">
      <c r="A123" s="95"/>
      <c r="B123" s="60"/>
    </row>
    <row r="124" spans="1:2" ht="12.75">
      <c r="A124" s="95"/>
      <c r="B124" s="60"/>
    </row>
    <row r="125" spans="1:2" ht="12.75">
      <c r="A125" s="95"/>
      <c r="B125" s="60"/>
    </row>
    <row r="126" spans="1:2" ht="12.75">
      <c r="A126" s="95"/>
      <c r="B126" s="60"/>
    </row>
    <row r="127" spans="1:2" ht="12.75">
      <c r="A127" s="95"/>
      <c r="B127" s="60"/>
    </row>
    <row r="128" spans="1:2" ht="12.75">
      <c r="A128" s="95"/>
      <c r="B128" s="60"/>
    </row>
    <row r="129" spans="1:2" ht="12.75">
      <c r="A129" s="95"/>
      <c r="B129" s="60"/>
    </row>
    <row r="130" spans="1:2" ht="12.75">
      <c r="A130" s="95"/>
      <c r="B130" s="60"/>
    </row>
    <row r="131" spans="1:2" ht="12.75">
      <c r="A131" s="95"/>
      <c r="B131" s="60"/>
    </row>
    <row r="132" spans="1:2" ht="12.75">
      <c r="A132" s="95"/>
      <c r="B132" s="60"/>
    </row>
    <row r="133" spans="1:2" ht="12.75">
      <c r="A133" s="95"/>
      <c r="B133" s="60"/>
    </row>
    <row r="134" spans="1:2" ht="12.75">
      <c r="A134" s="95"/>
      <c r="B134" s="60"/>
    </row>
    <row r="135" spans="1:2" ht="12.75">
      <c r="A135" s="95"/>
      <c r="B135" s="60"/>
    </row>
    <row r="136" spans="1:2" ht="12.75">
      <c r="A136" s="95"/>
      <c r="B136" s="60"/>
    </row>
    <row r="137" spans="1:2" ht="12.75">
      <c r="A137" s="95"/>
      <c r="B137" s="60"/>
    </row>
    <row r="138" spans="1:2" ht="12.75">
      <c r="A138" s="95"/>
      <c r="B138" s="60"/>
    </row>
    <row r="139" spans="1:2" ht="12.75">
      <c r="A139" s="95"/>
      <c r="B139" s="60"/>
    </row>
    <row r="140" spans="1:2" ht="12.75">
      <c r="A140" s="95"/>
      <c r="B140" s="60"/>
    </row>
    <row r="141" spans="1:2" ht="12.75">
      <c r="A141" s="95"/>
      <c r="B141" s="60"/>
    </row>
    <row r="142" spans="1:2" ht="12.75">
      <c r="A142" s="95"/>
      <c r="B142" s="60"/>
    </row>
    <row r="143" spans="1:2" ht="12.75">
      <c r="A143" s="95"/>
      <c r="B143" s="60"/>
    </row>
    <row r="144" spans="1:2" ht="12.75">
      <c r="A144" s="95"/>
      <c r="B144" s="60"/>
    </row>
    <row r="145" spans="1:2" ht="12.75">
      <c r="A145" s="95"/>
      <c r="B145" s="60"/>
    </row>
    <row r="146" spans="1:2" ht="12.75">
      <c r="A146" s="95"/>
      <c r="B146" s="60"/>
    </row>
    <row r="147" spans="1:2" ht="12.75">
      <c r="A147" s="95"/>
      <c r="B147" s="60"/>
    </row>
    <row r="148" spans="1:2" ht="12.75">
      <c r="A148" s="95"/>
      <c r="B148" s="60"/>
    </row>
    <row r="149" spans="1:2" ht="12.75">
      <c r="A149" s="95"/>
      <c r="B149" s="60"/>
    </row>
    <row r="150" spans="1:2" ht="12.75">
      <c r="A150" s="95"/>
      <c r="B150" s="60"/>
    </row>
    <row r="151" spans="1:2" ht="12.75">
      <c r="A151" s="95"/>
      <c r="B151" s="60"/>
    </row>
    <row r="152" spans="1:2" ht="12.75">
      <c r="A152" s="95"/>
      <c r="B152" s="60"/>
    </row>
    <row r="153" spans="1:2" ht="12.75">
      <c r="A153" s="95"/>
      <c r="B153" s="60"/>
    </row>
    <row r="154" spans="1:2" ht="12.75">
      <c r="A154" s="95"/>
      <c r="B154" s="60"/>
    </row>
    <row r="155" spans="1:2" ht="12.75">
      <c r="A155" s="95"/>
      <c r="B155" s="60"/>
    </row>
    <row r="156" spans="1:2" ht="12.75">
      <c r="A156" s="95"/>
      <c r="B156" s="60"/>
    </row>
    <row r="157" spans="1:2" ht="12.75">
      <c r="A157" s="95"/>
      <c r="B157" s="60"/>
    </row>
    <row r="158" spans="1:2" ht="12.75">
      <c r="A158" s="95"/>
      <c r="B158" s="60"/>
    </row>
    <row r="159" spans="1:2" ht="12.75">
      <c r="A159" s="95"/>
      <c r="B159" s="60"/>
    </row>
    <row r="160" spans="1:2" ht="12.75">
      <c r="A160" s="95"/>
      <c r="B160" s="60"/>
    </row>
    <row r="161" spans="1:2" ht="12.75">
      <c r="A161" s="95"/>
      <c r="B161" s="60"/>
    </row>
    <row r="162" spans="1:2" ht="12.75">
      <c r="A162" s="95"/>
      <c r="B162" s="60"/>
    </row>
    <row r="163" spans="1:2" ht="12.75">
      <c r="A163" s="95"/>
      <c r="B163" s="60"/>
    </row>
    <row r="164" spans="1:2" ht="12.75">
      <c r="A164" s="95"/>
      <c r="B164" s="60"/>
    </row>
    <row r="165" spans="1:2" ht="12.75">
      <c r="A165" s="95"/>
      <c r="B165" s="60"/>
    </row>
    <row r="166" spans="1:2" ht="12.75">
      <c r="A166" s="95"/>
      <c r="B166" s="60"/>
    </row>
    <row r="167" spans="1:2" ht="12.75">
      <c r="A167" s="95"/>
      <c r="B167" s="60"/>
    </row>
    <row r="168" spans="1:2" ht="12.75">
      <c r="A168" s="95"/>
      <c r="B168" s="60"/>
    </row>
    <row r="169" spans="1:2" ht="12.75">
      <c r="A169" s="95"/>
      <c r="B169" s="60"/>
    </row>
    <row r="170" spans="1:2" ht="12.75">
      <c r="A170" s="95"/>
      <c r="B170" s="60"/>
    </row>
    <row r="171" spans="1:2" ht="12.75">
      <c r="A171" s="95"/>
      <c r="B171" s="60"/>
    </row>
    <row r="172" spans="1:2" ht="12.75">
      <c r="A172" s="95"/>
      <c r="B172" s="60"/>
    </row>
    <row r="173" spans="1:2" ht="12.75">
      <c r="A173" s="95"/>
      <c r="B173" s="60"/>
    </row>
    <row r="174" spans="1:2" ht="12.75">
      <c r="A174" s="95"/>
      <c r="B174" s="60"/>
    </row>
    <row r="175" spans="1:2" ht="12.75">
      <c r="A175" s="95"/>
      <c r="B175" s="60"/>
    </row>
    <row r="176" spans="1:2" ht="12.75">
      <c r="A176" s="95"/>
      <c r="B176" s="60"/>
    </row>
    <row r="177" spans="1:2" ht="12.75">
      <c r="A177" s="95"/>
      <c r="B177" s="60"/>
    </row>
    <row r="178" spans="1:2" ht="12.75">
      <c r="A178" s="95"/>
      <c r="B178" s="60"/>
    </row>
    <row r="179" spans="1:2" ht="12.75">
      <c r="A179" s="95"/>
      <c r="B179" s="60"/>
    </row>
    <row r="180" spans="1:2" ht="12.75">
      <c r="A180" s="95"/>
      <c r="B180" s="60"/>
    </row>
    <row r="181" spans="1:2" ht="12.75">
      <c r="A181" s="95"/>
      <c r="B181" s="60"/>
    </row>
    <row r="182" spans="1:2" ht="12.75">
      <c r="A182" s="95"/>
      <c r="B182" s="60"/>
    </row>
    <row r="183" spans="1:2" ht="12.75">
      <c r="A183" s="95"/>
      <c r="B183" s="60"/>
    </row>
    <row r="184" spans="1:2" ht="12.75">
      <c r="A184" s="95"/>
      <c r="B184" s="60"/>
    </row>
    <row r="185" spans="1:2" ht="12.75">
      <c r="A185" s="95"/>
      <c r="B185" s="60"/>
    </row>
    <row r="186" spans="1:2" ht="12.75">
      <c r="A186" s="95"/>
      <c r="B186" s="60"/>
    </row>
    <row r="187" spans="1:2" ht="12.75">
      <c r="A187" s="95"/>
      <c r="B187" s="60"/>
    </row>
    <row r="188" spans="1:2" ht="12.75">
      <c r="A188" s="95"/>
      <c r="B188" s="60"/>
    </row>
    <row r="189" spans="1:2" ht="12.75">
      <c r="A189" s="95"/>
      <c r="B189" s="60"/>
    </row>
    <row r="190" spans="1:2" ht="12.75">
      <c r="A190" s="95"/>
      <c r="B190" s="60"/>
    </row>
    <row r="191" spans="1:2" ht="12.75">
      <c r="A191" s="95"/>
      <c r="B191" s="60"/>
    </row>
    <row r="192" spans="1:2" ht="12.75">
      <c r="A192" s="95"/>
      <c r="B192" s="60"/>
    </row>
  </sheetData>
  <sheetProtection/>
  <autoFilter ref="A12:G52"/>
  <mergeCells count="27">
    <mergeCell ref="A67:G67"/>
    <mergeCell ref="B70:C70"/>
    <mergeCell ref="A65:G65"/>
    <mergeCell ref="A66:G66"/>
    <mergeCell ref="D71:E71"/>
    <mergeCell ref="F71:G71"/>
    <mergeCell ref="B69:E69"/>
    <mergeCell ref="F69:G69"/>
    <mergeCell ref="D70:E70"/>
    <mergeCell ref="F70:G70"/>
    <mergeCell ref="A2:G2"/>
    <mergeCell ref="A4:G4"/>
    <mergeCell ref="A5:G5"/>
    <mergeCell ref="A9:G9"/>
    <mergeCell ref="B6:E6"/>
    <mergeCell ref="A7:G7"/>
    <mergeCell ref="A64:G64"/>
    <mergeCell ref="B59:G59"/>
    <mergeCell ref="A54:C54"/>
    <mergeCell ref="B38:D38"/>
    <mergeCell ref="B58:G58"/>
    <mergeCell ref="A62:G62"/>
    <mergeCell ref="A63:G63"/>
    <mergeCell ref="B28:D28"/>
    <mergeCell ref="B60:G60"/>
    <mergeCell ref="B56:G56"/>
    <mergeCell ref="F54:G54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A1" sqref="A1:F63"/>
    </sheetView>
  </sheetViews>
  <sheetFormatPr defaultColWidth="9.00390625" defaultRowHeight="12.75"/>
  <cols>
    <col min="1" max="1" width="38.375" style="71" customWidth="1"/>
    <col min="2" max="2" width="9.125" style="72" customWidth="1"/>
    <col min="3" max="3" width="8.125" style="73" customWidth="1"/>
    <col min="4" max="4" width="11.125" style="74" customWidth="1"/>
    <col min="5" max="5" width="10.75390625" style="144" customWidth="1"/>
    <col min="6" max="6" width="15.75390625" style="146" customWidth="1"/>
    <col min="7" max="13" width="9.125" style="95" customWidth="1"/>
    <col min="14" max="14" width="10.00390625" style="95" bestFit="1" customWidth="1"/>
    <col min="15" max="16384" width="9.125" style="95" customWidth="1"/>
  </cols>
  <sheetData>
    <row r="1" spans="1:8" ht="12.75">
      <c r="A1" s="200" t="s">
        <v>63</v>
      </c>
      <c r="B1" s="200"/>
      <c r="C1" s="200"/>
      <c r="D1" s="200"/>
      <c r="E1" s="200"/>
      <c r="F1" s="200"/>
      <c r="H1" s="11">
        <v>4359.4</v>
      </c>
    </row>
    <row r="2" spans="1:6" ht="12.75">
      <c r="A2" s="200" t="s">
        <v>73</v>
      </c>
      <c r="B2" s="200"/>
      <c r="C2" s="200"/>
      <c r="D2" s="200"/>
      <c r="E2" s="200"/>
      <c r="F2" s="200"/>
    </row>
    <row r="3" spans="1:6" ht="12.75">
      <c r="A3" s="200" t="s">
        <v>64</v>
      </c>
      <c r="B3" s="200"/>
      <c r="C3" s="200"/>
      <c r="D3" s="200"/>
      <c r="E3" s="200"/>
      <c r="F3" s="200"/>
    </row>
    <row r="4" spans="1:6" ht="12.75">
      <c r="A4" s="200" t="s">
        <v>65</v>
      </c>
      <c r="B4" s="200"/>
      <c r="C4" s="200"/>
      <c r="D4" s="200"/>
      <c r="E4" s="200"/>
      <c r="F4" s="200"/>
    </row>
    <row r="5" spans="1:6" s="96" customFormat="1" ht="15.75">
      <c r="A5" s="201" t="s">
        <v>62</v>
      </c>
      <c r="B5" s="201"/>
      <c r="C5" s="201"/>
      <c r="D5" s="201"/>
      <c r="E5" s="201"/>
      <c r="F5" s="201"/>
    </row>
    <row r="6" spans="1:6" s="96" customFormat="1" ht="15.75" customHeight="1">
      <c r="A6" s="201" t="s">
        <v>88</v>
      </c>
      <c r="B6" s="201"/>
      <c r="C6" s="201"/>
      <c r="D6" s="201"/>
      <c r="E6" s="201"/>
      <c r="F6" s="201"/>
    </row>
    <row r="7" spans="1:6" s="96" customFormat="1" ht="18">
      <c r="A7" s="76" t="s">
        <v>39</v>
      </c>
      <c r="B7" s="202" t="s">
        <v>51</v>
      </c>
      <c r="C7" s="202"/>
      <c r="D7" s="202"/>
      <c r="E7" s="202"/>
      <c r="F7" s="75"/>
    </row>
    <row r="8" spans="1:6" s="96" customFormat="1" ht="15.75">
      <c r="A8" s="201" t="s">
        <v>74</v>
      </c>
      <c r="B8" s="201"/>
      <c r="C8" s="201"/>
      <c r="D8" s="201"/>
      <c r="E8" s="201"/>
      <c r="F8" s="201"/>
    </row>
    <row r="9" spans="1:7" s="31" customFormat="1" ht="69" customHeight="1">
      <c r="A9" s="77" t="s">
        <v>0</v>
      </c>
      <c r="B9" s="78" t="s">
        <v>21</v>
      </c>
      <c r="C9" s="64" t="s">
        <v>22</v>
      </c>
      <c r="D9" s="65" t="s">
        <v>16</v>
      </c>
      <c r="E9" s="77" t="s">
        <v>52</v>
      </c>
      <c r="F9" s="77" t="s">
        <v>66</v>
      </c>
      <c r="G9" s="30"/>
    </row>
    <row r="10" spans="1:7" s="36" customFormat="1" ht="14.25" customHeight="1">
      <c r="A10" s="79">
        <v>1</v>
      </c>
      <c r="B10" s="80">
        <v>2</v>
      </c>
      <c r="C10" s="81">
        <v>3</v>
      </c>
      <c r="D10" s="81">
        <v>4</v>
      </c>
      <c r="E10" s="81">
        <v>5</v>
      </c>
      <c r="F10" s="81">
        <v>6</v>
      </c>
      <c r="G10" s="35"/>
    </row>
    <row r="11" spans="1:7" s="36" customFormat="1" ht="14.25" customHeight="1">
      <c r="A11" s="203" t="s">
        <v>7</v>
      </c>
      <c r="B11" s="80"/>
      <c r="C11" s="81"/>
      <c r="D11" s="81"/>
      <c r="E11" s="81"/>
      <c r="F11" s="81"/>
      <c r="G11" s="35"/>
    </row>
    <row r="12" spans="1:7" s="36" customFormat="1" ht="14.25" customHeight="1">
      <c r="A12" s="37" t="s">
        <v>94</v>
      </c>
      <c r="B12" s="44" t="s">
        <v>4</v>
      </c>
      <c r="C12" s="29">
        <v>1105.7</v>
      </c>
      <c r="D12" s="3" t="s">
        <v>95</v>
      </c>
      <c r="E12" s="3"/>
      <c r="F12" s="45"/>
      <c r="G12" s="102"/>
    </row>
    <row r="13" spans="1:7" s="36" customFormat="1" ht="14.25" customHeight="1">
      <c r="A13" s="37" t="s">
        <v>6</v>
      </c>
      <c r="B13" s="1"/>
      <c r="C13" s="4"/>
      <c r="D13" s="3"/>
      <c r="E13" s="3"/>
      <c r="F13" s="81"/>
      <c r="G13" s="35"/>
    </row>
    <row r="14" spans="1:7" s="36" customFormat="1" ht="14.25" customHeight="1" hidden="1">
      <c r="A14" s="43" t="s">
        <v>34</v>
      </c>
      <c r="B14" s="44" t="s">
        <v>2</v>
      </c>
      <c r="C14" s="29">
        <v>15</v>
      </c>
      <c r="D14" s="3">
        <v>15</v>
      </c>
      <c r="E14" s="3">
        <f aca="true" t="shared" si="0" ref="E14:E46">C14*D14</f>
        <v>225</v>
      </c>
      <c r="F14" s="81"/>
      <c r="G14" s="35"/>
    </row>
    <row r="15" spans="1:7" s="36" customFormat="1" ht="14.25" customHeight="1">
      <c r="A15" s="43" t="s">
        <v>8</v>
      </c>
      <c r="B15" s="44" t="s">
        <v>2</v>
      </c>
      <c r="C15" s="29">
        <v>6</v>
      </c>
      <c r="D15" s="3">
        <v>15</v>
      </c>
      <c r="E15" s="3">
        <f t="shared" si="0"/>
        <v>90</v>
      </c>
      <c r="F15" s="155" t="s">
        <v>93</v>
      </c>
      <c r="G15" s="35"/>
    </row>
    <row r="16" spans="1:7" s="36" customFormat="1" ht="14.25" customHeight="1">
      <c r="A16" s="43" t="s">
        <v>24</v>
      </c>
      <c r="B16" s="44" t="s">
        <v>2</v>
      </c>
      <c r="C16" s="29">
        <v>6</v>
      </c>
      <c r="D16" s="3">
        <v>9</v>
      </c>
      <c r="E16" s="3">
        <f t="shared" si="0"/>
        <v>54</v>
      </c>
      <c r="F16" s="155" t="s">
        <v>93</v>
      </c>
      <c r="G16" s="35"/>
    </row>
    <row r="17" spans="1:7" s="36" customFormat="1" ht="14.25" customHeight="1" hidden="1">
      <c r="A17" s="37" t="s">
        <v>7</v>
      </c>
      <c r="B17" s="5"/>
      <c r="C17" s="4"/>
      <c r="D17" s="3"/>
      <c r="E17" s="3"/>
      <c r="F17" s="155"/>
      <c r="G17" s="35"/>
    </row>
    <row r="18" spans="1:7" s="36" customFormat="1" ht="14.25" customHeight="1" hidden="1">
      <c r="A18" s="43" t="s">
        <v>78</v>
      </c>
      <c r="B18" s="44" t="s">
        <v>2</v>
      </c>
      <c r="C18" s="29">
        <v>3</v>
      </c>
      <c r="D18" s="3">
        <v>2.8</v>
      </c>
      <c r="E18" s="3">
        <f>C18*D18</f>
        <v>8.399999999999999</v>
      </c>
      <c r="F18" s="155"/>
      <c r="G18" s="35"/>
    </row>
    <row r="19" spans="1:7" s="36" customFormat="1" ht="19.5" customHeight="1" hidden="1">
      <c r="A19" s="43" t="s">
        <v>77</v>
      </c>
      <c r="B19" s="44" t="s">
        <v>2</v>
      </c>
      <c r="C19" s="29">
        <v>3</v>
      </c>
      <c r="D19" s="3">
        <v>0.7</v>
      </c>
      <c r="E19" s="3">
        <f>C19*D19</f>
        <v>2.0999999999999996</v>
      </c>
      <c r="F19" s="155"/>
      <c r="G19" s="35"/>
    </row>
    <row r="20" spans="1:7" s="36" customFormat="1" ht="14.25" customHeight="1" hidden="1">
      <c r="A20" s="43" t="s">
        <v>76</v>
      </c>
      <c r="B20" s="5" t="s">
        <v>2</v>
      </c>
      <c r="C20" s="4">
        <v>5</v>
      </c>
      <c r="D20" s="3">
        <v>3.9</v>
      </c>
      <c r="E20" s="3">
        <f>C20*D20</f>
        <v>19.5</v>
      </c>
      <c r="F20" s="155"/>
      <c r="G20" s="35"/>
    </row>
    <row r="21" spans="1:7" s="36" customFormat="1" ht="14.25" customHeight="1" hidden="1">
      <c r="A21" s="43" t="s">
        <v>27</v>
      </c>
      <c r="B21" s="44" t="s">
        <v>3</v>
      </c>
      <c r="C21" s="29">
        <v>32</v>
      </c>
      <c r="D21" s="3">
        <v>1.5</v>
      </c>
      <c r="E21" s="3">
        <f t="shared" si="0"/>
        <v>48</v>
      </c>
      <c r="F21" s="155"/>
      <c r="G21" s="35"/>
    </row>
    <row r="22" spans="1:7" s="36" customFormat="1" ht="14.25" customHeight="1" hidden="1">
      <c r="A22" s="43" t="s">
        <v>28</v>
      </c>
      <c r="B22" s="44" t="s">
        <v>3</v>
      </c>
      <c r="C22" s="29">
        <v>118</v>
      </c>
      <c r="D22" s="3">
        <v>0.4</v>
      </c>
      <c r="E22" s="3">
        <f t="shared" si="0"/>
        <v>47.2</v>
      </c>
      <c r="F22" s="155"/>
      <c r="G22" s="35"/>
    </row>
    <row r="23" spans="1:7" s="36" customFormat="1" ht="14.25" customHeight="1" hidden="1">
      <c r="A23" s="43" t="s">
        <v>53</v>
      </c>
      <c r="B23" s="44" t="s">
        <v>4</v>
      </c>
      <c r="C23" s="29">
        <v>5</v>
      </c>
      <c r="D23" s="3">
        <v>1.1</v>
      </c>
      <c r="E23" s="3">
        <f t="shared" si="0"/>
        <v>5.5</v>
      </c>
      <c r="F23" s="155"/>
      <c r="G23" s="35"/>
    </row>
    <row r="24" spans="1:7" s="36" customFormat="1" ht="14.25" customHeight="1" hidden="1">
      <c r="A24" s="43" t="s">
        <v>79</v>
      </c>
      <c r="B24" s="44"/>
      <c r="C24" s="29"/>
      <c r="D24" s="3"/>
      <c r="E24" s="3"/>
      <c r="F24" s="155"/>
      <c r="G24" s="35"/>
    </row>
    <row r="25" spans="1:7" s="36" customFormat="1" ht="14.25" customHeight="1" hidden="1">
      <c r="A25" s="43" t="s">
        <v>80</v>
      </c>
      <c r="B25" s="44" t="s">
        <v>2</v>
      </c>
      <c r="C25" s="29">
        <v>1</v>
      </c>
      <c r="D25" s="3">
        <v>15</v>
      </c>
      <c r="E25" s="3">
        <f>C25*D25</f>
        <v>15</v>
      </c>
      <c r="F25" s="155"/>
      <c r="G25" s="35"/>
    </row>
    <row r="26" spans="1:7" s="36" customFormat="1" ht="14.25" customHeight="1" hidden="1">
      <c r="A26" s="42" t="s">
        <v>9</v>
      </c>
      <c r="B26" s="5"/>
      <c r="C26" s="8"/>
      <c r="D26" s="3"/>
      <c r="E26" s="3"/>
      <c r="F26" s="155"/>
      <c r="G26" s="35"/>
    </row>
    <row r="27" spans="1:7" s="36" customFormat="1" ht="14.25" customHeight="1" hidden="1">
      <c r="A27" s="37" t="s">
        <v>10</v>
      </c>
      <c r="B27" s="157"/>
      <c r="C27" s="158"/>
      <c r="D27" s="159"/>
      <c r="E27" s="3"/>
      <c r="F27" s="155"/>
      <c r="G27" s="35"/>
    </row>
    <row r="28" spans="1:7" s="36" customFormat="1" ht="14.25" customHeight="1" hidden="1">
      <c r="A28" s="43" t="s">
        <v>81</v>
      </c>
      <c r="B28" s="44" t="s">
        <v>3</v>
      </c>
      <c r="C28" s="29">
        <v>92</v>
      </c>
      <c r="D28" s="3">
        <v>0.35</v>
      </c>
      <c r="E28" s="3">
        <f>C28*D28</f>
        <v>32.199999999999996</v>
      </c>
      <c r="F28" s="155"/>
      <c r="G28" s="35"/>
    </row>
    <row r="29" spans="1:7" s="36" customFormat="1" ht="14.25" customHeight="1" hidden="1">
      <c r="A29" s="43" t="s">
        <v>25</v>
      </c>
      <c r="B29" s="44" t="s">
        <v>2</v>
      </c>
      <c r="C29" s="62">
        <v>2</v>
      </c>
      <c r="D29" s="3">
        <v>5.1</v>
      </c>
      <c r="E29" s="3">
        <f t="shared" si="0"/>
        <v>10.2</v>
      </c>
      <c r="F29" s="155"/>
      <c r="G29" s="35"/>
    </row>
    <row r="30" spans="1:7" s="36" customFormat="1" ht="14.25" customHeight="1" hidden="1">
      <c r="A30" s="37" t="s">
        <v>11</v>
      </c>
      <c r="B30" s="1"/>
      <c r="C30" s="8"/>
      <c r="D30" s="3"/>
      <c r="E30" s="3"/>
      <c r="F30" s="155"/>
      <c r="G30" s="35"/>
    </row>
    <row r="31" spans="1:7" s="36" customFormat="1" ht="14.25" customHeight="1" hidden="1">
      <c r="A31" s="43" t="s">
        <v>82</v>
      </c>
      <c r="B31" s="44" t="s">
        <v>3</v>
      </c>
      <c r="C31" s="29">
        <f>380.6*15%</f>
        <v>57.09</v>
      </c>
      <c r="D31" s="3">
        <v>0.35</v>
      </c>
      <c r="E31" s="3">
        <f>C31*D31</f>
        <v>19.9815</v>
      </c>
      <c r="F31" s="155"/>
      <c r="G31" s="35"/>
    </row>
    <row r="32" spans="1:7" s="36" customFormat="1" ht="14.25" customHeight="1" hidden="1">
      <c r="A32" s="43" t="s">
        <v>83</v>
      </c>
      <c r="B32" s="44" t="s">
        <v>3</v>
      </c>
      <c r="C32" s="29">
        <f>380.6*15%</f>
        <v>57.09</v>
      </c>
      <c r="D32" s="3">
        <v>0.2</v>
      </c>
      <c r="E32" s="3">
        <f>C32*D32</f>
        <v>11.418000000000001</v>
      </c>
      <c r="F32" s="155"/>
      <c r="G32" s="35"/>
    </row>
    <row r="33" spans="1:7" s="36" customFormat="1" ht="22.5" customHeight="1" hidden="1">
      <c r="A33" s="43" t="s">
        <v>84</v>
      </c>
      <c r="B33" s="44" t="s">
        <v>2</v>
      </c>
      <c r="C33" s="62">
        <v>8</v>
      </c>
      <c r="D33" s="3">
        <v>1.3</v>
      </c>
      <c r="E33" s="3">
        <f t="shared" si="0"/>
        <v>10.4</v>
      </c>
      <c r="F33" s="155"/>
      <c r="G33" s="35"/>
    </row>
    <row r="34" spans="1:7" s="36" customFormat="1" ht="14.25" customHeight="1" hidden="1">
      <c r="A34" s="43" t="s">
        <v>85</v>
      </c>
      <c r="B34" s="44" t="s">
        <v>2</v>
      </c>
      <c r="C34" s="62">
        <v>1</v>
      </c>
      <c r="D34" s="3">
        <v>7</v>
      </c>
      <c r="E34" s="3">
        <f t="shared" si="0"/>
        <v>7</v>
      </c>
      <c r="F34" s="155"/>
      <c r="G34" s="35"/>
    </row>
    <row r="35" spans="1:7" s="36" customFormat="1" ht="21.75" customHeight="1" hidden="1">
      <c r="A35" s="43" t="s">
        <v>26</v>
      </c>
      <c r="B35" s="44" t="s">
        <v>2</v>
      </c>
      <c r="C35" s="29">
        <v>1</v>
      </c>
      <c r="D35" s="3">
        <v>286.2</v>
      </c>
      <c r="E35" s="3">
        <f t="shared" si="0"/>
        <v>286.2</v>
      </c>
      <c r="F35" s="155"/>
      <c r="G35" s="35"/>
    </row>
    <row r="36" spans="1:7" s="36" customFormat="1" ht="18.75" customHeight="1" hidden="1">
      <c r="A36" s="43" t="s">
        <v>32</v>
      </c>
      <c r="B36" s="44" t="s">
        <v>4</v>
      </c>
      <c r="C36" s="29">
        <v>4359.4</v>
      </c>
      <c r="D36" s="3">
        <v>0.03</v>
      </c>
      <c r="E36" s="3">
        <f t="shared" si="0"/>
        <v>130.78199999999998</v>
      </c>
      <c r="F36" s="155"/>
      <c r="G36" s="35"/>
    </row>
    <row r="37" spans="1:7" s="36" customFormat="1" ht="14.25" customHeight="1" hidden="1">
      <c r="A37" s="42" t="s">
        <v>12</v>
      </c>
      <c r="B37" s="157"/>
      <c r="C37" s="158"/>
      <c r="D37" s="159"/>
      <c r="E37" s="3"/>
      <c r="F37" s="155"/>
      <c r="G37" s="35"/>
    </row>
    <row r="38" spans="1:7" s="36" customFormat="1" ht="14.25" customHeight="1" hidden="1">
      <c r="A38" s="43" t="s">
        <v>49</v>
      </c>
      <c r="B38" s="44" t="s">
        <v>2</v>
      </c>
      <c r="C38" s="29">
        <v>30</v>
      </c>
      <c r="D38" s="3">
        <v>1.9</v>
      </c>
      <c r="E38" s="3">
        <f t="shared" si="0"/>
        <v>57</v>
      </c>
      <c r="F38" s="155"/>
      <c r="G38" s="35"/>
    </row>
    <row r="39" spans="1:7" s="36" customFormat="1" ht="14.25" customHeight="1" hidden="1">
      <c r="A39" s="43" t="s">
        <v>48</v>
      </c>
      <c r="B39" s="44" t="s">
        <v>3</v>
      </c>
      <c r="C39" s="29">
        <v>735</v>
      </c>
      <c r="D39" s="3">
        <v>0.6</v>
      </c>
      <c r="E39" s="3">
        <f t="shared" si="0"/>
        <v>441</v>
      </c>
      <c r="F39" s="155"/>
      <c r="G39" s="35"/>
    </row>
    <row r="40" spans="1:7" s="36" customFormat="1" ht="14.25" customHeight="1" hidden="1">
      <c r="A40" s="43" t="s">
        <v>87</v>
      </c>
      <c r="B40" s="44" t="s">
        <v>2</v>
      </c>
      <c r="C40" s="29">
        <v>6</v>
      </c>
      <c r="D40" s="3">
        <v>0.99</v>
      </c>
      <c r="E40" s="3">
        <f t="shared" si="0"/>
        <v>5.9399999999999995</v>
      </c>
      <c r="F40" s="155"/>
      <c r="G40" s="35"/>
    </row>
    <row r="41" spans="1:7" s="36" customFormat="1" ht="14.25" customHeight="1" hidden="1">
      <c r="A41" s="43" t="s">
        <v>58</v>
      </c>
      <c r="B41" s="44" t="s">
        <v>2</v>
      </c>
      <c r="C41" s="29">
        <v>1</v>
      </c>
      <c r="D41" s="3">
        <v>27</v>
      </c>
      <c r="E41" s="3">
        <f t="shared" si="0"/>
        <v>27</v>
      </c>
      <c r="F41" s="155"/>
      <c r="G41" s="35"/>
    </row>
    <row r="42" spans="1:7" s="36" customFormat="1" ht="14.25" customHeight="1" hidden="1">
      <c r="A42" s="43" t="s">
        <v>29</v>
      </c>
      <c r="B42" s="44" t="s">
        <v>2</v>
      </c>
      <c r="C42" s="29">
        <v>1</v>
      </c>
      <c r="D42" s="3">
        <v>4</v>
      </c>
      <c r="E42" s="3">
        <f t="shared" si="0"/>
        <v>4</v>
      </c>
      <c r="F42" s="155"/>
      <c r="G42" s="35"/>
    </row>
    <row r="43" spans="1:7" ht="15" customHeight="1" hidden="1">
      <c r="A43" s="43" t="s">
        <v>30</v>
      </c>
      <c r="B43" s="44" t="s">
        <v>31</v>
      </c>
      <c r="C43" s="29">
        <v>6</v>
      </c>
      <c r="D43" s="3">
        <v>3.2</v>
      </c>
      <c r="E43" s="3">
        <f t="shared" si="0"/>
        <v>19.200000000000003</v>
      </c>
      <c r="F43" s="147"/>
      <c r="G43" s="106"/>
    </row>
    <row r="44" spans="1:7" ht="15" customHeight="1" hidden="1">
      <c r="A44" s="43" t="s">
        <v>5</v>
      </c>
      <c r="B44" s="44" t="s">
        <v>23</v>
      </c>
      <c r="C44" s="48" t="s">
        <v>86</v>
      </c>
      <c r="D44" s="3">
        <v>0.7</v>
      </c>
      <c r="E44" s="3">
        <f>0.7*80</f>
        <v>56</v>
      </c>
      <c r="F44" s="147"/>
      <c r="G44" s="106"/>
    </row>
    <row r="45" spans="1:7" ht="15" customHeight="1">
      <c r="A45" s="42" t="s">
        <v>13</v>
      </c>
      <c r="B45" s="5"/>
      <c r="C45" s="8"/>
      <c r="D45" s="49"/>
      <c r="E45" s="3"/>
      <c r="F45" s="147"/>
      <c r="G45" s="106"/>
    </row>
    <row r="46" spans="1:7" ht="15" customHeight="1" hidden="1">
      <c r="A46" s="43" t="s">
        <v>47</v>
      </c>
      <c r="B46" s="44" t="s">
        <v>2</v>
      </c>
      <c r="C46" s="29">
        <v>1</v>
      </c>
      <c r="D46" s="3">
        <v>38</v>
      </c>
      <c r="E46" s="3">
        <f t="shared" si="0"/>
        <v>38</v>
      </c>
      <c r="F46" s="147"/>
      <c r="G46" s="106"/>
    </row>
    <row r="47" spans="1:7" ht="15" customHeight="1">
      <c r="A47" s="127" t="s">
        <v>33</v>
      </c>
      <c r="B47" s="128"/>
      <c r="C47" s="8"/>
      <c r="D47" s="129"/>
      <c r="E47" s="130">
        <v>30</v>
      </c>
      <c r="F47" s="147" t="s">
        <v>93</v>
      </c>
      <c r="G47" s="106"/>
    </row>
    <row r="48" spans="1:7" ht="15" customHeight="1">
      <c r="A48" s="90"/>
      <c r="B48" s="82"/>
      <c r="C48" s="83"/>
      <c r="D48" s="65"/>
      <c r="E48" s="137"/>
      <c r="F48" s="147"/>
      <c r="G48" s="106"/>
    </row>
    <row r="49" spans="1:7" ht="12.75" customHeight="1">
      <c r="A49" s="85"/>
      <c r="B49" s="86"/>
      <c r="C49" s="83"/>
      <c r="D49" s="87"/>
      <c r="E49" s="91"/>
      <c r="F49" s="84"/>
      <c r="G49" s="106"/>
    </row>
    <row r="50" spans="1:7" ht="12.75" customHeight="1">
      <c r="A50" s="85"/>
      <c r="B50" s="63"/>
      <c r="C50" s="64"/>
      <c r="D50" s="65"/>
      <c r="E50" s="91"/>
      <c r="F50" s="84"/>
      <c r="G50" s="106"/>
    </row>
    <row r="51" spans="1:7" ht="12.75" customHeight="1">
      <c r="A51" s="85"/>
      <c r="B51" s="63"/>
      <c r="C51" s="64"/>
      <c r="D51" s="65"/>
      <c r="E51" s="91"/>
      <c r="F51" s="84"/>
      <c r="G51" s="106"/>
    </row>
    <row r="52" spans="1:10" ht="29.25" customHeight="1">
      <c r="A52" s="85" t="s">
        <v>89</v>
      </c>
      <c r="B52" s="148"/>
      <c r="C52" s="150"/>
      <c r="D52" s="149"/>
      <c r="E52" s="88">
        <f>E15+E16+E47</f>
        <v>174</v>
      </c>
      <c r="F52" s="147"/>
      <c r="G52" s="106"/>
      <c r="J52" s="156"/>
    </row>
    <row r="53" spans="1:7" ht="29.25" customHeight="1" hidden="1">
      <c r="A53" s="85" t="s">
        <v>90</v>
      </c>
      <c r="B53" s="148"/>
      <c r="C53" s="151"/>
      <c r="D53" s="149"/>
      <c r="E53" s="88">
        <v>27.825</v>
      </c>
      <c r="F53" s="88"/>
      <c r="G53" s="106"/>
    </row>
    <row r="54" spans="1:7" s="118" customFormat="1" ht="29.25" customHeight="1" hidden="1">
      <c r="A54" s="85" t="s">
        <v>91</v>
      </c>
      <c r="B54" s="148"/>
      <c r="C54" s="150"/>
      <c r="D54" s="149"/>
      <c r="E54" s="88">
        <f>E52-E53</f>
        <v>146.175</v>
      </c>
      <c r="F54" s="152"/>
      <c r="G54" s="117"/>
    </row>
    <row r="55" spans="1:7" s="118" customFormat="1" ht="29.25" customHeight="1">
      <c r="A55" s="85" t="s">
        <v>92</v>
      </c>
      <c r="B55" s="153"/>
      <c r="C55" s="150"/>
      <c r="D55" s="149"/>
      <c r="E55" s="154">
        <v>3.52</v>
      </c>
      <c r="F55" s="152"/>
      <c r="G55" s="117"/>
    </row>
    <row r="56" spans="1:6" ht="42" customHeight="1">
      <c r="A56" s="138" t="s">
        <v>67</v>
      </c>
      <c r="B56" s="198" t="s">
        <v>68</v>
      </c>
      <c r="C56" s="198"/>
      <c r="D56" s="198"/>
      <c r="E56" s="198"/>
      <c r="F56" s="198"/>
    </row>
    <row r="57" spans="1:6" ht="12.75">
      <c r="A57" s="139" t="s">
        <v>69</v>
      </c>
      <c r="B57" s="199"/>
      <c r="C57" s="199"/>
      <c r="D57" s="199"/>
      <c r="E57" s="140" t="s">
        <v>70</v>
      </c>
      <c r="F57" s="141" t="s">
        <v>71</v>
      </c>
    </row>
    <row r="58" spans="1:6" ht="12.75">
      <c r="A58" s="139" t="s">
        <v>72</v>
      </c>
      <c r="B58" s="199"/>
      <c r="C58" s="199"/>
      <c r="D58" s="199"/>
      <c r="E58" s="140" t="s">
        <v>70</v>
      </c>
      <c r="F58" s="141" t="s">
        <v>71</v>
      </c>
    </row>
    <row r="59" spans="1:6" ht="12.75">
      <c r="A59" s="142"/>
      <c r="B59" s="89"/>
      <c r="E59" s="143"/>
      <c r="F59" s="145"/>
    </row>
    <row r="60" spans="1:6" ht="12.75">
      <c r="A60" s="142"/>
      <c r="B60" s="89"/>
      <c r="E60" s="143"/>
      <c r="F60" s="145"/>
    </row>
    <row r="61" spans="1:2" ht="12.75">
      <c r="A61" s="142"/>
      <c r="B61" s="89"/>
    </row>
    <row r="62" spans="1:2" ht="12.75">
      <c r="A62" s="142"/>
      <c r="B62" s="89"/>
    </row>
    <row r="63" spans="1:2" ht="12.75">
      <c r="A63" s="142"/>
      <c r="B63" s="89"/>
    </row>
    <row r="64" spans="1:2" ht="12.75">
      <c r="A64" s="142"/>
      <c r="B64" s="89"/>
    </row>
    <row r="65" spans="1:2" ht="12.75">
      <c r="A65" s="142"/>
      <c r="B65" s="89"/>
    </row>
    <row r="66" spans="1:2" ht="12.75">
      <c r="A66" s="142"/>
      <c r="B66" s="89"/>
    </row>
    <row r="67" spans="1:2" ht="12.75">
      <c r="A67" s="142"/>
      <c r="B67" s="89"/>
    </row>
    <row r="68" spans="1:2" ht="12.75">
      <c r="A68" s="142"/>
      <c r="B68" s="89"/>
    </row>
    <row r="69" spans="1:2" ht="12.75">
      <c r="A69" s="142"/>
      <c r="B69" s="89"/>
    </row>
    <row r="70" spans="1:2" ht="12.75">
      <c r="A70" s="142"/>
      <c r="B70" s="89"/>
    </row>
    <row r="71" spans="1:2" ht="12.75">
      <c r="A71" s="142"/>
      <c r="B71" s="89"/>
    </row>
    <row r="72" spans="1:2" ht="12.75">
      <c r="A72" s="142"/>
      <c r="B72" s="89"/>
    </row>
    <row r="73" spans="1:2" ht="12.75">
      <c r="A73" s="142"/>
      <c r="B73" s="89"/>
    </row>
    <row r="74" spans="1:2" ht="12.75">
      <c r="A74" s="142"/>
      <c r="B74" s="89"/>
    </row>
    <row r="75" spans="1:2" ht="12.75">
      <c r="A75" s="142"/>
      <c r="B75" s="89"/>
    </row>
    <row r="76" spans="1:2" ht="12.75">
      <c r="A76" s="142"/>
      <c r="B76" s="89"/>
    </row>
    <row r="77" spans="1:2" ht="12.75">
      <c r="A77" s="142"/>
      <c r="B77" s="89"/>
    </row>
    <row r="78" spans="1:2" ht="12.75">
      <c r="A78" s="142"/>
      <c r="B78" s="89"/>
    </row>
    <row r="79" spans="1:2" ht="12.75">
      <c r="A79" s="142"/>
      <c r="B79" s="89"/>
    </row>
    <row r="80" spans="1:2" ht="12.75">
      <c r="A80" s="142"/>
      <c r="B80" s="89"/>
    </row>
    <row r="81" spans="1:2" ht="12.75">
      <c r="A81" s="142"/>
      <c r="B81" s="89"/>
    </row>
    <row r="82" spans="1:2" ht="12.75">
      <c r="A82" s="142"/>
      <c r="B82" s="89"/>
    </row>
    <row r="83" spans="1:2" ht="12.75">
      <c r="A83" s="142"/>
      <c r="B83" s="89"/>
    </row>
    <row r="84" spans="1:2" ht="12.75">
      <c r="A84" s="142"/>
      <c r="B84" s="89"/>
    </row>
    <row r="85" spans="1:2" ht="12.75">
      <c r="A85" s="142"/>
      <c r="B85" s="89"/>
    </row>
    <row r="86" spans="1:2" ht="12.75">
      <c r="A86" s="142"/>
      <c r="B86" s="89"/>
    </row>
    <row r="87" spans="1:2" ht="12.75">
      <c r="A87" s="142"/>
      <c r="B87" s="89"/>
    </row>
    <row r="88" spans="1:2" ht="12.75">
      <c r="A88" s="142"/>
      <c r="B88" s="89"/>
    </row>
    <row r="89" spans="1:2" ht="12.75">
      <c r="A89" s="142"/>
      <c r="B89" s="89"/>
    </row>
    <row r="90" spans="1:2" ht="12.75">
      <c r="A90" s="142"/>
      <c r="B90" s="89"/>
    </row>
    <row r="91" spans="1:2" ht="12.75">
      <c r="A91" s="142"/>
      <c r="B91" s="89"/>
    </row>
    <row r="92" spans="1:2" ht="12.75">
      <c r="A92" s="142"/>
      <c r="B92" s="89"/>
    </row>
    <row r="93" spans="1:2" ht="12.75">
      <c r="A93" s="142"/>
      <c r="B93" s="89"/>
    </row>
    <row r="94" spans="1:2" ht="12.75">
      <c r="A94" s="142"/>
      <c r="B94" s="89"/>
    </row>
    <row r="95" spans="1:2" ht="12.75">
      <c r="A95" s="142"/>
      <c r="B95" s="89"/>
    </row>
    <row r="96" spans="1:2" ht="12.75">
      <c r="A96" s="142"/>
      <c r="B96" s="89"/>
    </row>
    <row r="97" spans="1:2" ht="12.75">
      <c r="A97" s="142"/>
      <c r="B97" s="89"/>
    </row>
    <row r="98" spans="1:2" ht="12.75">
      <c r="A98" s="142"/>
      <c r="B98" s="89"/>
    </row>
    <row r="99" spans="1:2" ht="12.75">
      <c r="A99" s="142"/>
      <c r="B99" s="89"/>
    </row>
    <row r="100" spans="1:2" ht="12.75">
      <c r="A100" s="142"/>
      <c r="B100" s="89"/>
    </row>
    <row r="101" spans="1:2" ht="12.75">
      <c r="A101" s="142"/>
      <c r="B101" s="89"/>
    </row>
    <row r="102" spans="1:2" ht="12.75">
      <c r="A102" s="142"/>
      <c r="B102" s="89"/>
    </row>
    <row r="103" spans="1:2" ht="12.75">
      <c r="A103" s="142"/>
      <c r="B103" s="89"/>
    </row>
    <row r="104" spans="1:2" ht="12.75">
      <c r="A104" s="142"/>
      <c r="B104" s="89"/>
    </row>
    <row r="105" spans="1:2" ht="12.75">
      <c r="A105" s="142"/>
      <c r="B105" s="89"/>
    </row>
    <row r="106" spans="1:2" ht="12.75">
      <c r="A106" s="142"/>
      <c r="B106" s="89"/>
    </row>
    <row r="107" spans="1:2" ht="12.75">
      <c r="A107" s="142"/>
      <c r="B107" s="89"/>
    </row>
    <row r="108" spans="1:2" ht="12.75">
      <c r="A108" s="142"/>
      <c r="B108" s="89"/>
    </row>
    <row r="109" spans="1:2" ht="12.75">
      <c r="A109" s="142"/>
      <c r="B109" s="89"/>
    </row>
    <row r="110" spans="1:2" ht="12.75">
      <c r="A110" s="142"/>
      <c r="B110" s="89"/>
    </row>
    <row r="111" spans="1:2" ht="12.75">
      <c r="A111" s="142"/>
      <c r="B111" s="89"/>
    </row>
    <row r="112" spans="1:2" ht="12.75">
      <c r="A112" s="142"/>
      <c r="B112" s="89"/>
    </row>
    <row r="113" spans="1:2" ht="12.75">
      <c r="A113" s="142"/>
      <c r="B113" s="89"/>
    </row>
    <row r="114" spans="1:2" ht="12.75">
      <c r="A114" s="142"/>
      <c r="B114" s="89"/>
    </row>
    <row r="115" spans="1:2" ht="12.75">
      <c r="A115" s="142"/>
      <c r="B115" s="89"/>
    </row>
    <row r="116" spans="1:2" ht="12.75">
      <c r="A116" s="142"/>
      <c r="B116" s="89"/>
    </row>
    <row r="117" spans="1:2" ht="12.75">
      <c r="A117" s="142"/>
      <c r="B117" s="89"/>
    </row>
    <row r="118" spans="1:2" ht="12.75">
      <c r="A118" s="142"/>
      <c r="B118" s="89"/>
    </row>
    <row r="119" spans="1:2" ht="12.75">
      <c r="A119" s="142"/>
      <c r="B119" s="89"/>
    </row>
    <row r="120" spans="1:2" ht="12.75">
      <c r="A120" s="142"/>
      <c r="B120" s="89"/>
    </row>
    <row r="121" spans="1:2" ht="12.75">
      <c r="A121" s="142"/>
      <c r="B121" s="89"/>
    </row>
    <row r="122" spans="1:2" ht="12.75">
      <c r="A122" s="142"/>
      <c r="B122" s="89"/>
    </row>
    <row r="123" spans="1:2" ht="12.75">
      <c r="A123" s="142"/>
      <c r="B123" s="89"/>
    </row>
    <row r="124" spans="1:2" ht="12.75">
      <c r="A124" s="142"/>
      <c r="B124" s="89"/>
    </row>
    <row r="125" spans="1:2" ht="12.75">
      <c r="A125" s="142"/>
      <c r="B125" s="89"/>
    </row>
    <row r="126" spans="1:2" ht="12.75">
      <c r="A126" s="142"/>
      <c r="B126" s="89"/>
    </row>
    <row r="127" spans="1:2" ht="12.75">
      <c r="A127" s="142"/>
      <c r="B127" s="89"/>
    </row>
    <row r="128" spans="1:2" ht="12.75">
      <c r="A128" s="142"/>
      <c r="B128" s="89"/>
    </row>
    <row r="129" spans="1:2" ht="12.75">
      <c r="A129" s="142"/>
      <c r="B129" s="89"/>
    </row>
    <row r="130" spans="1:2" ht="12.75">
      <c r="A130" s="142"/>
      <c r="B130" s="89"/>
    </row>
    <row r="131" spans="1:2" ht="12.75">
      <c r="A131" s="142"/>
      <c r="B131" s="89"/>
    </row>
    <row r="132" spans="1:2" ht="12.75">
      <c r="A132" s="142"/>
      <c r="B132" s="89"/>
    </row>
    <row r="133" spans="1:2" ht="12.75">
      <c r="A133" s="142"/>
      <c r="B133" s="89"/>
    </row>
    <row r="134" spans="1:2" ht="12.75">
      <c r="A134" s="142"/>
      <c r="B134" s="89"/>
    </row>
    <row r="135" spans="1:2" ht="12.75">
      <c r="A135" s="142"/>
      <c r="B135" s="89"/>
    </row>
    <row r="136" spans="1:2" ht="12.75">
      <c r="A136" s="142"/>
      <c r="B136" s="89"/>
    </row>
    <row r="137" spans="1:2" ht="12.75">
      <c r="A137" s="142"/>
      <c r="B137" s="89"/>
    </row>
    <row r="138" spans="1:2" ht="12.75">
      <c r="A138" s="142"/>
      <c r="B138" s="89"/>
    </row>
    <row r="139" spans="1:2" ht="12.75">
      <c r="A139" s="142"/>
      <c r="B139" s="89"/>
    </row>
    <row r="140" spans="1:2" ht="12.75">
      <c r="A140" s="142"/>
      <c r="B140" s="89"/>
    </row>
    <row r="141" spans="1:2" ht="12.75">
      <c r="A141" s="142"/>
      <c r="B141" s="89"/>
    </row>
    <row r="142" spans="1:2" ht="12.75">
      <c r="A142" s="142"/>
      <c r="B142" s="89"/>
    </row>
    <row r="143" spans="1:2" ht="12.75">
      <c r="A143" s="142"/>
      <c r="B143" s="89"/>
    </row>
    <row r="144" spans="1:2" ht="12.75">
      <c r="A144" s="142"/>
      <c r="B144" s="89"/>
    </row>
    <row r="145" spans="1:2" ht="12.75">
      <c r="A145" s="142"/>
      <c r="B145" s="89"/>
    </row>
    <row r="146" spans="1:2" ht="12.75">
      <c r="A146" s="142"/>
      <c r="B146" s="89"/>
    </row>
    <row r="147" spans="1:2" ht="12.75">
      <c r="A147" s="142"/>
      <c r="B147" s="89"/>
    </row>
    <row r="148" spans="1:2" ht="12.75">
      <c r="A148" s="142"/>
      <c r="B148" s="89"/>
    </row>
    <row r="149" spans="1:2" ht="12.75">
      <c r="A149" s="142"/>
      <c r="B149" s="89"/>
    </row>
    <row r="150" spans="1:2" ht="12.75">
      <c r="A150" s="142"/>
      <c r="B150" s="89"/>
    </row>
    <row r="151" spans="1:2" ht="12.75">
      <c r="A151" s="142"/>
      <c r="B151" s="89"/>
    </row>
    <row r="152" spans="1:2" ht="12.75">
      <c r="A152" s="142"/>
      <c r="B152" s="89"/>
    </row>
    <row r="153" spans="1:2" ht="12.75">
      <c r="A153" s="142"/>
      <c r="B153" s="89"/>
    </row>
    <row r="154" spans="1:2" ht="12.75">
      <c r="A154" s="142"/>
      <c r="B154" s="89"/>
    </row>
    <row r="155" spans="1:2" ht="12.75">
      <c r="A155" s="142"/>
      <c r="B155" s="89"/>
    </row>
    <row r="156" spans="1:2" ht="12.75">
      <c r="A156" s="142"/>
      <c r="B156" s="89"/>
    </row>
    <row r="157" spans="1:2" ht="12.75">
      <c r="A157" s="142"/>
      <c r="B157" s="89"/>
    </row>
    <row r="158" spans="1:2" ht="12.75">
      <c r="A158" s="142"/>
      <c r="B158" s="89"/>
    </row>
    <row r="159" spans="1:2" ht="12.75">
      <c r="A159" s="142"/>
      <c r="B159" s="89"/>
    </row>
    <row r="160" spans="1:2" ht="12.75">
      <c r="A160" s="142"/>
      <c r="B160" s="89"/>
    </row>
    <row r="161" spans="1:2" ht="12.75">
      <c r="A161" s="142"/>
      <c r="B161" s="89"/>
    </row>
    <row r="162" spans="1:2" ht="12.75">
      <c r="A162" s="142"/>
      <c r="B162" s="89"/>
    </row>
    <row r="163" spans="1:2" ht="12.75">
      <c r="A163" s="142"/>
      <c r="B163" s="89"/>
    </row>
  </sheetData>
  <sheetProtection/>
  <autoFilter ref="A10:F48"/>
  <mergeCells count="13">
    <mergeCell ref="B27:D27"/>
    <mergeCell ref="A1:F1"/>
    <mergeCell ref="A3:F3"/>
    <mergeCell ref="A4:F4"/>
    <mergeCell ref="A8:F8"/>
    <mergeCell ref="A2:F2"/>
    <mergeCell ref="A5:F5"/>
    <mergeCell ref="A6:F6"/>
    <mergeCell ref="B7:E7"/>
    <mergeCell ref="B37:D37"/>
    <mergeCell ref="B56:F56"/>
    <mergeCell ref="B57:D57"/>
    <mergeCell ref="B58:D58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2014-01-28T06:04:40Z</cp:lastPrinted>
  <dcterms:created xsi:type="dcterms:W3CDTF">2009-09-09T03:37:05Z</dcterms:created>
  <dcterms:modified xsi:type="dcterms:W3CDTF">2014-01-28T06:05:31Z</dcterms:modified>
  <cp:category/>
  <cp:version/>
  <cp:contentType/>
  <cp:contentStatus/>
</cp:coreProperties>
</file>