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'Лист3'!$A$12:$F$40</definedName>
    <definedName name="_xlnm._FilterDatabase" localSheetId="0" hidden="1">'план'!$A$11:$G$42</definedName>
    <definedName name="_xlnm.Print_Area" localSheetId="0">'план'!$A$1:$G$66</definedName>
  </definedNames>
  <calcPr fullCalcOnLoad="1"/>
</workbook>
</file>

<file path=xl/sharedStrings.xml><?xml version="1.0" encoding="utf-8"?>
<sst xmlns="http://schemas.openxmlformats.org/spreadsheetml/2006/main" count="196" uniqueCount="96">
  <si>
    <t>наименование работ</t>
  </si>
  <si>
    <t>примечание</t>
  </si>
  <si>
    <t>шт</t>
  </si>
  <si>
    <t>замена запорной арматуры</t>
  </si>
  <si>
    <t>пм</t>
  </si>
  <si>
    <t>м2</t>
  </si>
  <si>
    <t>СТРОИТЕЛЬНЫЕ КОНСТРУКЦИИ:</t>
  </si>
  <si>
    <t>Фасады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</si>
  <si>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</si>
  <si>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</si>
  <si>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</si>
  <si>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</si>
  <si>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</si>
  <si>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</si>
  <si>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</si>
  <si>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</si>
  <si>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</si>
  <si>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</si>
  <si>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</si>
  <si>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</si>
  <si>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</si>
  <si>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</si>
  <si>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приборов учета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</si>
  <si>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</si>
  <si>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</si>
  <si>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</si>
  <si>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</si>
  <si>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</si>
  <si>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</si>
  <si>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</si>
  <si>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</si>
  <si>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</si>
  <si>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</si>
  <si>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</si>
  <si>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</si>
  <si>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</si>
  <si>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</si>
  <si>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</si>
  <si>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</si>
  <si>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ремонт  ВРУ</t>
  </si>
  <si>
    <t>изоляция розлива ГВ</t>
  </si>
  <si>
    <t>окраска розлива ГВ</t>
  </si>
  <si>
    <t>Ф=32 мм</t>
  </si>
  <si>
    <t>смена сборок  ХВ</t>
  </si>
  <si>
    <t xml:space="preserve">ремонт т/у: </t>
  </si>
  <si>
    <t>ул. Транспортная,115</t>
  </si>
  <si>
    <t xml:space="preserve"> ориентировочная стоимость работ, тыс.руб</t>
  </si>
  <si>
    <t>1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</si>
  <si>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</si>
  <si>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</si>
  <si>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</si>
  <si>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</si>
  <si>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работы, относящиеся к текущему ремонту</t>
  </si>
  <si>
    <t>ИТОГО по текущему ремонту:</t>
  </si>
  <si>
    <t>ИТОГО по капитальному  ремонту: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</si>
  <si>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</si>
  <si>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</si>
  <si>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</si>
  <si>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</si>
  <si>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</si>
  <si>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</si>
  <si>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</si>
  <si>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</si>
  <si>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</si>
  <si>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</si>
  <si>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</si>
  <si>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пандус для инвалида</t>
  </si>
  <si>
    <t>А.Ю. Лопухова</t>
  </si>
  <si>
    <t xml:space="preserve">к протоколу  №          от                      </t>
  </si>
  <si>
    <t>на 2014 год</t>
  </si>
  <si>
    <t>ремонт швов</t>
  </si>
  <si>
    <t>Ф=25 мм</t>
  </si>
  <si>
    <t>окраска розлива ХВ</t>
  </si>
  <si>
    <t>Ф=15 мм</t>
  </si>
  <si>
    <t>Ф=15 мм-3 шт, Ф=20 мм-1 шт.</t>
  </si>
  <si>
    <t>установка грязевика</t>
  </si>
  <si>
    <t>освещение входного узла</t>
  </si>
  <si>
    <t>под.</t>
  </si>
  <si>
    <t>замена осветительной проводки в подвале</t>
  </si>
  <si>
    <t>2 шт</t>
  </si>
  <si>
    <t>установка светильников на л/кл</t>
  </si>
  <si>
    <t>установка фотореле на площадки у лифта</t>
  </si>
  <si>
    <t>л/кл и площ. у лифта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</si>
  <si>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</si>
  <si>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</si>
  <si>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</si>
  <si>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</si>
  <si>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ремонт тамбура</t>
  </si>
  <si>
    <t>ЛЕСТНИЧНАЯ КЛЕТКА</t>
  </si>
  <si>
    <t>ремонт оконных отосов</t>
  </si>
  <si>
    <t>Остаток  денежных средств  по статье текущий ремонт на 30.11.2013 г.:</t>
  </si>
  <si>
    <t>Остаток  денежных средств  по статье капитальный ремонт на 30.11.2013 г.:</t>
  </si>
  <si>
    <t>Утверждено</t>
  </si>
  <si>
    <t>Кровля</t>
  </si>
  <si>
    <t>очистка кровли от снега</t>
  </si>
  <si>
    <t>по смете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</si>
</sst>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2" fillId="0" borderId="0" xfId="52" applyFont="1" applyFill="1" applyBorder="1">
      <alignment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2" fontId="10" fillId="0" borderId="13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2" fontId="10" fillId="25" borderId="11" xfId="52" applyNumberFormat="1" applyFont="1" applyFill="1" applyBorder="1" applyAlignment="1">
      <alignment horizontal="center" vertical="center" wrapText="1"/>
      <protection/>
    </xf>
    <xf numFmtId="172" fontId="10" fillId="25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2" fontId="6" fillId="0" borderId="0" xfId="52" applyNumberFormat="1" applyFont="1" applyFill="1" applyBorder="1">
      <alignment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15" fillId="25" borderId="0" xfId="0" applyFont="1" applyFill="1" applyAlignment="1">
      <alignment horizontal="center" vertical="center" wrapText="1"/>
    </xf>
    <xf numFmtId="0" fontId="15" fillId="25" borderId="0" xfId="0" applyFont="1" applyFill="1" applyAlignment="1">
      <alignment horizontal="right" vertical="center" wrapText="1"/>
    </xf>
    <xf numFmtId="0" fontId="2" fillId="25" borderId="0" xfId="52" applyFont="1" applyFill="1" applyBorder="1" applyAlignment="1">
      <alignment horizontal="center"/>
      <protection/>
    </xf>
    <xf numFmtId="0" fontId="2" fillId="25" borderId="0" xfId="52" applyFont="1" applyFill="1" applyBorder="1" applyAlignment="1">
      <alignment horizontal="center" vertical="center" wrapText="1"/>
      <protection/>
    </xf>
    <xf numFmtId="172" fontId="10" fillId="25" borderId="0" xfId="52" applyNumberFormat="1" applyFont="1" applyFill="1" applyBorder="1" applyAlignment="1">
      <alignment horizontal="center" vertical="center" wrapText="1"/>
      <protection/>
    </xf>
    <xf numFmtId="2" fontId="10" fillId="25" borderId="0" xfId="52" applyNumberFormat="1" applyFont="1" applyFill="1" applyBorder="1" applyAlignment="1">
      <alignment horizontal="center" vertical="center" wrapText="1"/>
      <protection/>
    </xf>
    <xf numFmtId="0" fontId="10" fillId="25" borderId="0" xfId="52" applyFont="1" applyFill="1" applyBorder="1" applyAlignment="1">
      <alignment horizontal="center"/>
      <protection/>
    </xf>
    <xf numFmtId="172" fontId="17" fillId="25" borderId="11" xfId="52" applyNumberFormat="1" applyFont="1" applyFill="1" applyBorder="1" applyAlignment="1">
      <alignment horizontal="center" vertical="center" wrapText="1"/>
      <protection/>
    </xf>
    <xf numFmtId="2" fontId="20" fillId="25" borderId="11" xfId="52" applyNumberFormat="1" applyFont="1" applyFill="1" applyBorder="1" applyAlignment="1">
      <alignment horizontal="center" vertical="center" wrapText="1"/>
      <protection/>
    </xf>
    <xf numFmtId="2" fontId="20" fillId="25" borderId="11" xfId="52" applyNumberFormat="1" applyFont="1" applyFill="1" applyBorder="1" applyAlignment="1">
      <alignment horizontal="center" vertical="center"/>
      <protection/>
    </xf>
    <xf numFmtId="0" fontId="1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52" fillId="25" borderId="0" xfId="0" applyFont="1" applyFill="1" applyAlignment="1">
      <alignment horizontal="right"/>
    </xf>
    <xf numFmtId="2" fontId="19" fillId="25" borderId="0" xfId="0" applyNumberFormat="1" applyFont="1" applyFill="1" applyAlignment="1">
      <alignment horizontal="center"/>
    </xf>
    <xf numFmtId="2" fontId="19" fillId="25" borderId="14" xfId="0" applyNumberFormat="1" applyFont="1" applyFill="1" applyBorder="1" applyAlignment="1">
      <alignment/>
    </xf>
    <xf numFmtId="2" fontId="19" fillId="25" borderId="14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/>
    </xf>
    <xf numFmtId="2" fontId="19" fillId="25" borderId="0" xfId="0" applyNumberFormat="1" applyFont="1" applyFill="1" applyBorder="1" applyAlignment="1">
      <alignment horizontal="right"/>
    </xf>
    <xf numFmtId="2" fontId="10" fillId="25" borderId="11" xfId="52" applyNumberFormat="1" applyFont="1" applyFill="1" applyBorder="1" applyAlignment="1">
      <alignment horizontal="center" vertical="center"/>
      <protection/>
    </xf>
    <xf numFmtId="0" fontId="2" fillId="10" borderId="10" xfId="52" applyFont="1" applyFill="1" applyBorder="1" applyAlignment="1">
      <alignment vertical="center" wrapText="1"/>
      <protection/>
    </xf>
    <xf numFmtId="0" fontId="12" fillId="10" borderId="10" xfId="52" applyFont="1" applyFill="1" applyBorder="1" applyAlignment="1">
      <alignment horizontal="center" vertical="center" wrapText="1"/>
      <protection/>
    </xf>
    <xf numFmtId="172" fontId="17" fillId="10" borderId="11" xfId="52" applyNumberFormat="1" applyFont="1" applyFill="1" applyBorder="1" applyAlignment="1">
      <alignment horizontal="center" vertical="center" wrapText="1"/>
      <protection/>
    </xf>
    <xf numFmtId="2" fontId="10" fillId="10" borderId="11" xfId="52" applyNumberFormat="1" applyFont="1" applyFill="1" applyBorder="1" applyAlignment="1">
      <alignment horizontal="center" vertical="center" wrapText="1"/>
      <protection/>
    </xf>
    <xf numFmtId="0" fontId="10" fillId="10" borderId="11" xfId="52" applyNumberFormat="1" applyFont="1" applyFill="1" applyBorder="1" applyAlignment="1">
      <alignment horizontal="center" vertical="center" wrapText="1"/>
      <protection/>
    </xf>
    <xf numFmtId="2" fontId="13" fillId="10" borderId="11" xfId="52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51" fillId="0" borderId="0" xfId="0" applyFont="1" applyFill="1" applyAlignment="1">
      <alignment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13" fillId="25" borderId="11" xfId="52" applyFont="1" applyFill="1" applyBorder="1" applyAlignment="1">
      <alignment horizontal="center" vertical="center" wrapText="1"/>
      <protection/>
    </xf>
    <xf numFmtId="1" fontId="10" fillId="25" borderId="11" xfId="52" applyNumberFormat="1" applyFont="1" applyFill="1" applyBorder="1" applyAlignment="1">
      <alignment horizontal="center" vertical="center" wrapText="1"/>
      <protection/>
    </xf>
    <xf numFmtId="1" fontId="13" fillId="25" borderId="11" xfId="52" applyNumberFormat="1" applyFont="1" applyFill="1" applyBorder="1" applyAlignment="1">
      <alignment horizontal="center" vertical="center" wrapText="1"/>
      <protection/>
    </xf>
    <xf numFmtId="0" fontId="2" fillId="25" borderId="11" xfId="52" applyFont="1" applyFill="1" applyBorder="1" applyAlignment="1">
      <alignment horizontal="left"/>
      <protection/>
    </xf>
    <xf numFmtId="0" fontId="2" fillId="25" borderId="11" xfId="52" applyFont="1" applyFill="1" applyBorder="1" applyAlignment="1">
      <alignment horizontal="center" vertical="center" wrapText="1"/>
      <protection/>
    </xf>
    <xf numFmtId="0" fontId="2" fillId="25" borderId="11" xfId="52" applyFont="1" applyFill="1" applyBorder="1" applyAlignment="1">
      <alignment horizontal="center" vertical="center"/>
      <protection/>
    </xf>
    <xf numFmtId="0" fontId="2" fillId="25" borderId="11" xfId="52" applyFont="1" applyFill="1" applyBorder="1" applyAlignment="1">
      <alignment vertical="center" wrapText="1"/>
      <protection/>
    </xf>
    <xf numFmtId="0" fontId="1" fillId="25" borderId="11" xfId="52" applyFont="1" applyFill="1" applyBorder="1" applyAlignment="1">
      <alignment horizontal="center" vertical="center"/>
      <protection/>
    </xf>
    <xf numFmtId="2" fontId="2" fillId="25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vertical="center" wrapText="1"/>
      <protection/>
    </xf>
    <xf numFmtId="0" fontId="14" fillId="25" borderId="11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10" borderId="11" xfId="52" applyFont="1" applyFill="1" applyBorder="1" applyAlignment="1">
      <alignment horizontal="center" vertical="center"/>
      <protection/>
    </xf>
    <xf numFmtId="0" fontId="13" fillId="10" borderId="10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0" fontId="13" fillId="10" borderId="10" xfId="52" applyFont="1" applyFill="1" applyBorder="1" applyAlignment="1">
      <alignment vertical="center" wrapText="1"/>
      <protection/>
    </xf>
    <xf numFmtId="0" fontId="13" fillId="10" borderId="13" xfId="52" applyFont="1" applyFill="1" applyBorder="1" applyAlignment="1">
      <alignment horizontal="center" vertical="center" wrapText="1"/>
      <protection/>
    </xf>
    <xf numFmtId="172" fontId="10" fillId="10" borderId="13" xfId="52" applyNumberFormat="1" applyFont="1" applyFill="1" applyBorder="1" applyAlignment="1">
      <alignment horizontal="center" vertical="center" wrapText="1"/>
      <protection/>
    </xf>
    <xf numFmtId="2" fontId="10" fillId="10" borderId="13" xfId="52" applyNumberFormat="1" applyFont="1" applyFill="1" applyBorder="1" applyAlignment="1">
      <alignment horizontal="center" vertical="center" wrapText="1"/>
      <protection/>
    </xf>
    <xf numFmtId="0" fontId="13" fillId="10" borderId="16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0" fontId="4" fillId="10" borderId="11" xfId="52" applyFont="1" applyFill="1" applyBorder="1" applyAlignment="1">
      <alignment horizontal="center" vertical="center"/>
      <protection/>
    </xf>
    <xf numFmtId="0" fontId="14" fillId="10" borderId="11" xfId="52" applyFont="1" applyFill="1" applyBorder="1" applyAlignment="1">
      <alignment horizontal="center" vertical="center" wrapText="1"/>
      <protection/>
    </xf>
    <xf numFmtId="0" fontId="53" fillId="0" borderId="11" xfId="52" applyFont="1" applyFill="1" applyBorder="1" applyAlignment="1">
      <alignment horizontal="center" vertical="center"/>
      <protection/>
    </xf>
    <xf numFmtId="0" fontId="13" fillId="10" borderId="11" xfId="52" applyFont="1" applyFill="1" applyBorder="1" applyAlignment="1">
      <alignment horizontal="center" vertical="center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4" fontId="4" fillId="25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left" vertical="center"/>
      <protection/>
    </xf>
    <xf numFmtId="173" fontId="4" fillId="25" borderId="11" xfId="52" applyNumberFormat="1" applyFont="1" applyFill="1" applyBorder="1" applyAlignment="1">
      <alignment horizontal="center" vertical="center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2" fontId="20" fillId="24" borderId="11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10" fillId="24" borderId="11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center"/>
      <protection/>
    </xf>
    <xf numFmtId="0" fontId="4" fillId="25" borderId="11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25" borderId="0" xfId="0" applyFont="1" applyFill="1" applyAlignment="1">
      <alignment horizontal="center" vertical="center" wrapText="1"/>
    </xf>
    <xf numFmtId="0" fontId="10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43">
      <selection activeCell="A1" sqref="A1:G62"/>
    </sheetView>
  </sheetViews>
  <sheetFormatPr defaultColWidth="9.00390625" defaultRowHeight="12.75"/>
  <cols>
    <col min="1" max="1" width="35.875" style="13" customWidth="1"/>
    <col min="2" max="2" width="9.125" style="14" customWidth="1"/>
    <col min="3" max="3" width="8.125" style="15" customWidth="1"/>
    <col min="4" max="4" width="11.125" style="16" customWidth="1"/>
    <col min="5" max="5" width="10.875" style="108" customWidth="1"/>
    <col min="6" max="6" width="9.25390625" style="108" customWidth="1"/>
    <col min="7" max="7" width="16.625" style="137" customWidth="1"/>
    <col min="8" max="14" width="9.125" style="110" customWidth="1"/>
    <col min="15" max="15" width="10.00390625" style="110" bestFit="1" customWidth="1"/>
    <col min="16" max="16384" width="9.125" style="110" customWidth="1"/>
  </cols>
  <sheetData>
    <row r="1" spans="1:7" s="107" customFormat="1" ht="42.75" customHeight="1" thickBot="1">
      <c r="A1" s="208" t="s">
        <v>19</v>
      </c>
      <c r="B1" s="209"/>
      <c r="C1" s="209"/>
      <c r="D1" s="209"/>
      <c r="E1" s="209"/>
      <c r="F1" s="209"/>
      <c r="G1" s="209"/>
    </row>
    <row r="2" ht="15.75" customHeight="1">
      <c r="G2" s="109"/>
    </row>
    <row r="3" spans="1:7" s="111" customFormat="1" ht="15.75">
      <c r="A3" s="210" t="s">
        <v>13</v>
      </c>
      <c r="B3" s="210"/>
      <c r="C3" s="210"/>
      <c r="D3" s="210"/>
      <c r="E3" s="210"/>
      <c r="F3" s="210"/>
      <c r="G3" s="210"/>
    </row>
    <row r="4" spans="1:7" s="111" customFormat="1" ht="15.75">
      <c r="A4" s="210" t="s">
        <v>51</v>
      </c>
      <c r="B4" s="210"/>
      <c r="C4" s="210"/>
      <c r="D4" s="210"/>
      <c r="E4" s="210"/>
      <c r="F4" s="210"/>
      <c r="G4" s="210"/>
    </row>
    <row r="5" spans="1:7" s="111" customFormat="1" ht="18">
      <c r="A5" s="20" t="s">
        <v>31</v>
      </c>
      <c r="B5" s="212" t="s">
        <v>45</v>
      </c>
      <c r="C5" s="212"/>
      <c r="D5" s="212"/>
      <c r="E5" s="212"/>
      <c r="F5" s="18"/>
      <c r="G5" s="18"/>
    </row>
    <row r="6" spans="1:7" s="111" customFormat="1" ht="15.75">
      <c r="A6" s="210" t="s">
        <v>69</v>
      </c>
      <c r="B6" s="210"/>
      <c r="C6" s="210"/>
      <c r="D6" s="210"/>
      <c r="E6" s="210"/>
      <c r="F6" s="210"/>
      <c r="G6" s="210"/>
    </row>
    <row r="7" spans="1:8" s="115" customFormat="1" ht="12.75" customHeight="1">
      <c r="A7" s="21"/>
      <c r="B7" s="21"/>
      <c r="C7" s="22"/>
      <c r="D7" s="23"/>
      <c r="E7" s="112"/>
      <c r="F7" s="112"/>
      <c r="G7" s="113"/>
      <c r="H7" s="114"/>
    </row>
    <row r="8" spans="1:8" s="116" customFormat="1" ht="27.75" customHeight="1">
      <c r="A8" s="211" t="s">
        <v>18</v>
      </c>
      <c r="B8" s="211"/>
      <c r="C8" s="211"/>
      <c r="D8" s="211"/>
      <c r="E8" s="211"/>
      <c r="F8" s="211"/>
      <c r="G8" s="211"/>
      <c r="H8" s="25"/>
    </row>
    <row r="9" spans="1:8" s="120" customFormat="1" ht="21.75" customHeight="1">
      <c r="A9" s="117"/>
      <c r="B9" s="26"/>
      <c r="C9" s="27"/>
      <c r="D9" s="28"/>
      <c r="E9" s="118"/>
      <c r="F9" s="118"/>
      <c r="G9" s="117"/>
      <c r="H9" s="119"/>
    </row>
    <row r="10" spans="1:8" s="35" customFormat="1" ht="91.5" customHeight="1">
      <c r="A10" s="31" t="s">
        <v>0</v>
      </c>
      <c r="B10" s="32" t="s">
        <v>20</v>
      </c>
      <c r="C10" s="33" t="s">
        <v>21</v>
      </c>
      <c r="D10" s="2" t="s">
        <v>15</v>
      </c>
      <c r="E10" s="31" t="s">
        <v>46</v>
      </c>
      <c r="F10" s="31" t="s">
        <v>27</v>
      </c>
      <c r="G10" s="31" t="s">
        <v>1</v>
      </c>
      <c r="H10" s="34"/>
    </row>
    <row r="11" spans="1:8" s="40" customFormat="1" ht="14.25" customHeight="1">
      <c r="A11" s="36">
        <v>1</v>
      </c>
      <c r="B11" s="37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9"/>
    </row>
    <row r="12" spans="1:8" ht="13.5" customHeight="1">
      <c r="A12" s="159" t="s">
        <v>6</v>
      </c>
      <c r="B12" s="5"/>
      <c r="C12" s="11"/>
      <c r="D12" s="2"/>
      <c r="E12" s="121"/>
      <c r="F12" s="121"/>
      <c r="G12" s="122"/>
      <c r="H12" s="123"/>
    </row>
    <row r="13" spans="1:8" ht="13.5" customHeight="1">
      <c r="A13" s="159" t="s">
        <v>93</v>
      </c>
      <c r="B13" s="5"/>
      <c r="C13" s="11"/>
      <c r="D13" s="2"/>
      <c r="E13" s="121"/>
      <c r="F13" s="121"/>
      <c r="G13" s="122"/>
      <c r="H13" s="123"/>
    </row>
    <row r="14" spans="1:8" ht="13.5" customHeight="1">
      <c r="A14" s="159" t="s">
        <v>94</v>
      </c>
      <c r="B14" s="48" t="s">
        <v>5</v>
      </c>
      <c r="C14" s="2">
        <v>319.95</v>
      </c>
      <c r="D14" s="2" t="s">
        <v>95</v>
      </c>
      <c r="E14" s="234"/>
      <c r="F14" s="234"/>
      <c r="G14" s="235"/>
      <c r="H14" s="123"/>
    </row>
    <row r="15" spans="1:8" s="125" customFormat="1" ht="17.25" customHeight="1">
      <c r="A15" s="42" t="s">
        <v>7</v>
      </c>
      <c r="B15" s="1"/>
      <c r="C15" s="3"/>
      <c r="D15" s="2"/>
      <c r="E15" s="2"/>
      <c r="F15" s="49"/>
      <c r="G15" s="51"/>
      <c r="H15" s="124"/>
    </row>
    <row r="16" spans="1:8" s="125" customFormat="1" ht="17.25" customHeight="1">
      <c r="A16" s="42" t="s">
        <v>70</v>
      </c>
      <c r="B16" s="48" t="s">
        <v>4</v>
      </c>
      <c r="C16" s="68">
        <v>250</v>
      </c>
      <c r="D16" s="2">
        <v>0.3</v>
      </c>
      <c r="E16" s="2">
        <f>C16*D16</f>
        <v>75</v>
      </c>
      <c r="F16" s="49" t="s">
        <v>32</v>
      </c>
      <c r="G16" s="51"/>
      <c r="H16" s="124"/>
    </row>
    <row r="17" spans="1:8" ht="21" customHeight="1">
      <c r="A17" s="52" t="s">
        <v>8</v>
      </c>
      <c r="B17" s="5"/>
      <c r="C17" s="11"/>
      <c r="D17" s="2"/>
      <c r="E17" s="2"/>
      <c r="F17" s="49"/>
      <c r="G17" s="50"/>
      <c r="H17" s="128"/>
    </row>
    <row r="18" spans="1:8" ht="15.75" customHeight="1">
      <c r="A18" s="42" t="s">
        <v>9</v>
      </c>
      <c r="B18" s="213"/>
      <c r="C18" s="185"/>
      <c r="D18" s="214"/>
      <c r="E18" s="2"/>
      <c r="F18" s="49"/>
      <c r="G18" s="50"/>
      <c r="H18" s="128"/>
    </row>
    <row r="19" spans="1:8" s="125" customFormat="1" ht="17.25" customHeight="1">
      <c r="A19" s="163" t="s">
        <v>26</v>
      </c>
      <c r="B19" s="161" t="s">
        <v>2</v>
      </c>
      <c r="C19" s="168">
        <v>2</v>
      </c>
      <c r="D19" s="104">
        <v>1.25</v>
      </c>
      <c r="E19" s="104">
        <f aca="true" t="shared" si="0" ref="E19:E39">C19*D19</f>
        <v>2.5</v>
      </c>
      <c r="F19" s="105" t="s">
        <v>32</v>
      </c>
      <c r="G19" s="169" t="s">
        <v>71</v>
      </c>
      <c r="H19" s="127"/>
    </row>
    <row r="20" spans="1:8" s="125" customFormat="1" ht="17.25" customHeight="1">
      <c r="A20" s="163" t="s">
        <v>43</v>
      </c>
      <c r="B20" s="161" t="s">
        <v>2</v>
      </c>
      <c r="C20" s="168">
        <v>3</v>
      </c>
      <c r="D20" s="104">
        <v>1.25</v>
      </c>
      <c r="E20" s="104">
        <f t="shared" si="0"/>
        <v>3.75</v>
      </c>
      <c r="F20" s="105" t="s">
        <v>32</v>
      </c>
      <c r="G20" s="169" t="s">
        <v>42</v>
      </c>
      <c r="H20" s="127"/>
    </row>
    <row r="21" spans="1:8" s="125" customFormat="1" ht="18.75" customHeight="1">
      <c r="A21" s="163" t="s">
        <v>40</v>
      </c>
      <c r="B21" s="164" t="s">
        <v>4</v>
      </c>
      <c r="C21" s="165">
        <v>19</v>
      </c>
      <c r="D21" s="166">
        <v>0.35</v>
      </c>
      <c r="E21" s="104">
        <f t="shared" si="0"/>
        <v>6.6499999999999995</v>
      </c>
      <c r="F21" s="105" t="s">
        <v>32</v>
      </c>
      <c r="G21" s="160"/>
      <c r="H21" s="127"/>
    </row>
    <row r="22" spans="1:8" s="125" customFormat="1" ht="18" customHeight="1">
      <c r="A22" s="163" t="s">
        <v>41</v>
      </c>
      <c r="B22" s="167" t="s">
        <v>4</v>
      </c>
      <c r="C22" s="165">
        <v>19</v>
      </c>
      <c r="D22" s="166">
        <v>0.2</v>
      </c>
      <c r="E22" s="104">
        <f t="shared" si="0"/>
        <v>3.8000000000000003</v>
      </c>
      <c r="F22" s="105" t="s">
        <v>32</v>
      </c>
      <c r="G22" s="160"/>
      <c r="H22" s="127"/>
    </row>
    <row r="23" spans="1:8" s="125" customFormat="1" ht="18" customHeight="1">
      <c r="A23" s="163" t="s">
        <v>72</v>
      </c>
      <c r="B23" s="167" t="s">
        <v>4</v>
      </c>
      <c r="C23" s="165">
        <v>19</v>
      </c>
      <c r="D23" s="166">
        <v>0.2</v>
      </c>
      <c r="E23" s="104">
        <f>C23*D23</f>
        <v>3.8000000000000003</v>
      </c>
      <c r="F23" s="105" t="s">
        <v>32</v>
      </c>
      <c r="G23" s="160"/>
      <c r="H23" s="127"/>
    </row>
    <row r="24" spans="1:8" s="130" customFormat="1" ht="17.25" customHeight="1">
      <c r="A24" s="163" t="s">
        <v>22</v>
      </c>
      <c r="B24" s="161" t="s">
        <v>2</v>
      </c>
      <c r="C24" s="162">
        <v>2</v>
      </c>
      <c r="D24" s="104">
        <v>5.1</v>
      </c>
      <c r="E24" s="104">
        <f t="shared" si="0"/>
        <v>10.2</v>
      </c>
      <c r="F24" s="105" t="s">
        <v>32</v>
      </c>
      <c r="G24" s="169"/>
      <c r="H24" s="129"/>
    </row>
    <row r="25" spans="1:8" s="130" customFormat="1" ht="17.25" customHeight="1">
      <c r="A25" s="163" t="s">
        <v>3</v>
      </c>
      <c r="B25" s="161" t="s">
        <v>2</v>
      </c>
      <c r="C25" s="168">
        <v>21</v>
      </c>
      <c r="D25" s="104">
        <v>0.4</v>
      </c>
      <c r="E25" s="104">
        <f>C25*D25</f>
        <v>8.4</v>
      </c>
      <c r="F25" s="105" t="s">
        <v>32</v>
      </c>
      <c r="G25" s="170" t="s">
        <v>73</v>
      </c>
      <c r="H25" s="129"/>
    </row>
    <row r="26" spans="1:8" ht="18" customHeight="1">
      <c r="A26" s="42" t="s">
        <v>10</v>
      </c>
      <c r="B26" s="1"/>
      <c r="C26" s="11"/>
      <c r="D26" s="2"/>
      <c r="E26" s="2"/>
      <c r="F26" s="49"/>
      <c r="G26" s="53"/>
      <c r="H26" s="128"/>
    </row>
    <row r="27" spans="1:8" s="125" customFormat="1" ht="18" customHeight="1">
      <c r="A27" s="12" t="s">
        <v>44</v>
      </c>
      <c r="B27" s="5"/>
      <c r="C27" s="11"/>
      <c r="D27" s="2"/>
      <c r="E27" s="2"/>
      <c r="F27" s="49"/>
      <c r="G27" s="6"/>
      <c r="H27" s="127"/>
    </row>
    <row r="28" spans="1:8" s="8" customFormat="1" ht="19.5" customHeight="1">
      <c r="A28" s="163" t="s">
        <v>3</v>
      </c>
      <c r="B28" s="161" t="s">
        <v>2</v>
      </c>
      <c r="C28" s="168">
        <v>4</v>
      </c>
      <c r="D28" s="104">
        <v>0.4</v>
      </c>
      <c r="E28" s="104">
        <f t="shared" si="0"/>
        <v>1.6</v>
      </c>
      <c r="F28" s="105" t="s">
        <v>32</v>
      </c>
      <c r="G28" s="170" t="s">
        <v>74</v>
      </c>
      <c r="H28" s="7"/>
    </row>
    <row r="29" spans="1:8" s="8" customFormat="1" ht="19.5" customHeight="1">
      <c r="A29" s="163" t="s">
        <v>75</v>
      </c>
      <c r="B29" s="161" t="s">
        <v>2</v>
      </c>
      <c r="C29" s="168">
        <v>1</v>
      </c>
      <c r="D29" s="104">
        <v>7</v>
      </c>
      <c r="E29" s="104">
        <f>C29*D29</f>
        <v>7</v>
      </c>
      <c r="F29" s="105" t="s">
        <v>32</v>
      </c>
      <c r="G29" s="170"/>
      <c r="H29" s="7"/>
    </row>
    <row r="30" spans="1:8" s="125" customFormat="1" ht="30" customHeight="1">
      <c r="A30" s="12" t="s">
        <v>23</v>
      </c>
      <c r="B30" s="48" t="s">
        <v>2</v>
      </c>
      <c r="C30" s="33">
        <v>1</v>
      </c>
      <c r="D30" s="2">
        <v>286.2</v>
      </c>
      <c r="E30" s="2">
        <f t="shared" si="0"/>
        <v>286.2</v>
      </c>
      <c r="F30" s="49" t="s">
        <v>33</v>
      </c>
      <c r="G30" s="46"/>
      <c r="H30" s="126"/>
    </row>
    <row r="31" spans="1:8" s="125" customFormat="1" ht="25.5" customHeight="1">
      <c r="A31" s="12" t="s">
        <v>24</v>
      </c>
      <c r="B31" s="48" t="s">
        <v>5</v>
      </c>
      <c r="C31" s="33">
        <v>2384.9</v>
      </c>
      <c r="D31" s="2">
        <v>0.025</v>
      </c>
      <c r="E31" s="2">
        <f t="shared" si="0"/>
        <v>59.6225</v>
      </c>
      <c r="F31" s="49" t="s">
        <v>33</v>
      </c>
      <c r="G31" s="46"/>
      <c r="H31" s="126"/>
    </row>
    <row r="32" spans="1:8" ht="19.5" customHeight="1">
      <c r="A32" s="52" t="s">
        <v>11</v>
      </c>
      <c r="B32" s="213"/>
      <c r="C32" s="185"/>
      <c r="D32" s="214"/>
      <c r="E32" s="2"/>
      <c r="F32" s="49"/>
      <c r="G32" s="50"/>
      <c r="H32" s="123"/>
    </row>
    <row r="33" spans="1:8" ht="19.5" customHeight="1">
      <c r="A33" s="12" t="s">
        <v>81</v>
      </c>
      <c r="B33" s="48" t="s">
        <v>2</v>
      </c>
      <c r="C33" s="33">
        <v>12</v>
      </c>
      <c r="D33" s="2">
        <v>0.99</v>
      </c>
      <c r="E33" s="2">
        <f>C33*D33</f>
        <v>11.879999999999999</v>
      </c>
      <c r="F33" s="49" t="s">
        <v>32</v>
      </c>
      <c r="G33" s="50"/>
      <c r="H33" s="123"/>
    </row>
    <row r="34" spans="1:8" ht="19.5" customHeight="1">
      <c r="A34" s="12" t="s">
        <v>80</v>
      </c>
      <c r="B34" s="48" t="s">
        <v>2</v>
      </c>
      <c r="C34" s="33">
        <v>14</v>
      </c>
      <c r="D34" s="2">
        <v>1.9</v>
      </c>
      <c r="E34" s="2">
        <f>C34*D34</f>
        <v>26.599999999999998</v>
      </c>
      <c r="F34" s="49" t="s">
        <v>32</v>
      </c>
      <c r="G34" s="171" t="s">
        <v>82</v>
      </c>
      <c r="H34" s="123"/>
    </row>
    <row r="35" spans="1:8" ht="19.5" customHeight="1">
      <c r="A35" s="12" t="s">
        <v>76</v>
      </c>
      <c r="B35" s="48" t="s">
        <v>77</v>
      </c>
      <c r="C35" s="33">
        <v>1</v>
      </c>
      <c r="D35" s="2">
        <v>1.5</v>
      </c>
      <c r="E35" s="2">
        <f>C35*D35</f>
        <v>1.5</v>
      </c>
      <c r="F35" s="49" t="s">
        <v>32</v>
      </c>
      <c r="G35" s="50"/>
      <c r="H35" s="123"/>
    </row>
    <row r="36" spans="1:8" ht="19.5" customHeight="1">
      <c r="A36" s="12" t="s">
        <v>78</v>
      </c>
      <c r="B36" s="48" t="s">
        <v>4</v>
      </c>
      <c r="C36" s="33">
        <v>20</v>
      </c>
      <c r="D36" s="2">
        <v>0.7</v>
      </c>
      <c r="E36" s="2">
        <f>C36*D36</f>
        <v>14</v>
      </c>
      <c r="F36" s="49" t="s">
        <v>32</v>
      </c>
      <c r="G36" s="50" t="s">
        <v>79</v>
      </c>
      <c r="H36" s="123"/>
    </row>
    <row r="37" spans="1:8" s="125" customFormat="1" ht="15.75" customHeight="1">
      <c r="A37" s="163" t="s">
        <v>39</v>
      </c>
      <c r="B37" s="161" t="s">
        <v>2</v>
      </c>
      <c r="C37" s="168">
        <v>1</v>
      </c>
      <c r="D37" s="104">
        <v>5</v>
      </c>
      <c r="E37" s="104">
        <f t="shared" si="0"/>
        <v>5</v>
      </c>
      <c r="F37" s="105" t="s">
        <v>32</v>
      </c>
      <c r="G37" s="172"/>
      <c r="H37" s="126"/>
    </row>
    <row r="38" spans="1:8" ht="18.75" customHeight="1">
      <c r="A38" s="52" t="s">
        <v>12</v>
      </c>
      <c r="B38" s="5"/>
      <c r="C38" s="11"/>
      <c r="D38" s="57"/>
      <c r="E38" s="2"/>
      <c r="F38" s="49"/>
      <c r="G38" s="50"/>
      <c r="H38" s="123"/>
    </row>
    <row r="39" spans="1:8" s="125" customFormat="1" ht="12" customHeight="1">
      <c r="A39" s="101" t="s">
        <v>66</v>
      </c>
      <c r="B39" s="102" t="s">
        <v>2</v>
      </c>
      <c r="C39" s="103">
        <v>1</v>
      </c>
      <c r="D39" s="104">
        <v>25</v>
      </c>
      <c r="E39" s="104">
        <f t="shared" si="0"/>
        <v>25</v>
      </c>
      <c r="F39" s="105" t="s">
        <v>32</v>
      </c>
      <c r="G39" s="106" t="s">
        <v>47</v>
      </c>
      <c r="H39" s="124"/>
    </row>
    <row r="40" spans="1:8" ht="19.5" customHeight="1">
      <c r="A40" s="141" t="s">
        <v>25</v>
      </c>
      <c r="B40" s="142"/>
      <c r="C40" s="11"/>
      <c r="D40" s="143"/>
      <c r="E40" s="144">
        <v>30</v>
      </c>
      <c r="F40" s="49" t="s">
        <v>32</v>
      </c>
      <c r="G40" s="145"/>
      <c r="H40" s="123"/>
    </row>
    <row r="41" spans="1:8" s="135" customFormat="1" ht="31.5" customHeight="1">
      <c r="A41" s="71" t="s">
        <v>53</v>
      </c>
      <c r="B41" s="32"/>
      <c r="C41" s="33"/>
      <c r="D41" s="2"/>
      <c r="E41" s="131">
        <f>E16+E19+E20+E21+E22+E23+E24+E25+E28+E29+E33+E34+E35+E36+E37+E39+E40</f>
        <v>236.68</v>
      </c>
      <c r="F41" s="132"/>
      <c r="G41" s="133"/>
      <c r="H41" s="134"/>
    </row>
    <row r="42" spans="1:8" s="135" customFormat="1" ht="36.75" customHeight="1">
      <c r="A42" s="71" t="s">
        <v>54</v>
      </c>
      <c r="B42" s="32"/>
      <c r="C42" s="33"/>
      <c r="D42" s="2"/>
      <c r="E42" s="131">
        <f>E30+E31</f>
        <v>345.8225</v>
      </c>
      <c r="F42" s="132"/>
      <c r="G42" s="133"/>
      <c r="H42" s="134"/>
    </row>
    <row r="43" spans="1:8" ht="23.25" customHeight="1">
      <c r="A43" s="59"/>
      <c r="B43" s="60"/>
      <c r="C43" s="61"/>
      <c r="D43" s="28"/>
      <c r="E43" s="118"/>
      <c r="F43" s="118"/>
      <c r="G43" s="136"/>
      <c r="H43" s="134"/>
    </row>
    <row r="44" spans="1:7" s="135" customFormat="1" ht="24" customHeight="1">
      <c r="A44" s="221" t="s">
        <v>14</v>
      </c>
      <c r="B44" s="221"/>
      <c r="C44" s="221"/>
      <c r="D44" s="16"/>
      <c r="F44" s="188" t="s">
        <v>67</v>
      </c>
      <c r="G44" s="188"/>
    </row>
    <row r="45" spans="1:7" s="135" customFormat="1" ht="24" customHeight="1" thickBot="1">
      <c r="A45" s="62" t="s">
        <v>37</v>
      </c>
      <c r="B45" s="63"/>
      <c r="C45" s="63"/>
      <c r="D45" s="16"/>
      <c r="G45" s="35"/>
    </row>
    <row r="46" spans="1:7" s="135" customFormat="1" ht="24" customHeight="1" thickBot="1">
      <c r="A46" s="10"/>
      <c r="B46" s="216" t="s">
        <v>36</v>
      </c>
      <c r="C46" s="217"/>
      <c r="D46" s="217"/>
      <c r="E46" s="217"/>
      <c r="F46" s="217"/>
      <c r="G46" s="217"/>
    </row>
    <row r="48" spans="1:7" s="138" customFormat="1" ht="15.75">
      <c r="A48" s="18" t="s">
        <v>32</v>
      </c>
      <c r="B48" s="215" t="s">
        <v>52</v>
      </c>
      <c r="C48" s="215"/>
      <c r="D48" s="215"/>
      <c r="E48" s="215"/>
      <c r="F48" s="215"/>
      <c r="G48" s="215"/>
    </row>
    <row r="49" spans="1:7" s="138" customFormat="1" ht="15.75">
      <c r="A49" s="18" t="s">
        <v>33</v>
      </c>
      <c r="B49" s="215" t="s">
        <v>35</v>
      </c>
      <c r="C49" s="215"/>
      <c r="D49" s="215"/>
      <c r="E49" s="215"/>
      <c r="F49" s="215"/>
      <c r="G49" s="215"/>
    </row>
    <row r="50" spans="1:7" s="138" customFormat="1" ht="15.75">
      <c r="A50" s="18" t="s">
        <v>34</v>
      </c>
      <c r="B50" s="215" t="s">
        <v>38</v>
      </c>
      <c r="C50" s="215"/>
      <c r="D50" s="215"/>
      <c r="E50" s="215"/>
      <c r="F50" s="215"/>
      <c r="G50" s="215"/>
    </row>
    <row r="51" spans="1:7" ht="13.5" thickBot="1">
      <c r="A51" s="125"/>
      <c r="B51" s="8"/>
      <c r="G51" s="125"/>
    </row>
    <row r="52" spans="1:7" ht="18.75">
      <c r="A52" s="222" t="s">
        <v>30</v>
      </c>
      <c r="B52" s="223"/>
      <c r="C52" s="223"/>
      <c r="D52" s="223"/>
      <c r="E52" s="223"/>
      <c r="F52" s="223"/>
      <c r="G52" s="224"/>
    </row>
    <row r="53" spans="1:7" ht="18.75">
      <c r="A53" s="225" t="s">
        <v>45</v>
      </c>
      <c r="B53" s="226"/>
      <c r="C53" s="226"/>
      <c r="D53" s="226"/>
      <c r="E53" s="226"/>
      <c r="F53" s="226"/>
      <c r="G53" s="227"/>
    </row>
    <row r="54" spans="1:7" ht="103.5" customHeight="1">
      <c r="A54" s="218" t="s">
        <v>48</v>
      </c>
      <c r="B54" s="219"/>
      <c r="C54" s="219"/>
      <c r="D54" s="219"/>
      <c r="E54" s="219"/>
      <c r="F54" s="219"/>
      <c r="G54" s="220"/>
    </row>
    <row r="55" spans="1:7" ht="27" customHeight="1">
      <c r="A55" s="192" t="s">
        <v>49</v>
      </c>
      <c r="B55" s="193"/>
      <c r="C55" s="193"/>
      <c r="D55" s="193"/>
      <c r="E55" s="193"/>
      <c r="F55" s="193"/>
      <c r="G55" s="194"/>
    </row>
    <row r="56" spans="1:7" ht="105" customHeight="1" thickBot="1">
      <c r="A56" s="195" t="s">
        <v>50</v>
      </c>
      <c r="B56" s="196"/>
      <c r="C56" s="196"/>
      <c r="D56" s="196"/>
      <c r="E56" s="196"/>
      <c r="F56" s="196"/>
      <c r="G56" s="197"/>
    </row>
    <row r="57" spans="1:7" s="138" customFormat="1" ht="15">
      <c r="A57" s="189"/>
      <c r="B57" s="189"/>
      <c r="C57" s="189"/>
      <c r="D57" s="189"/>
      <c r="E57" s="189"/>
      <c r="F57" s="189"/>
      <c r="G57" s="189"/>
    </row>
    <row r="58" spans="2:6" s="138" customFormat="1" ht="16.5" thickBot="1">
      <c r="B58" s="64"/>
      <c r="C58" s="65"/>
      <c r="D58" s="66"/>
      <c r="E58" s="139"/>
      <c r="F58" s="139"/>
    </row>
    <row r="59" spans="1:7" ht="15.75" thickBot="1">
      <c r="A59" s="64" t="s">
        <v>45</v>
      </c>
      <c r="B59" s="200" t="s">
        <v>28</v>
      </c>
      <c r="C59" s="201"/>
      <c r="D59" s="201"/>
      <c r="E59" s="202"/>
      <c r="F59" s="203"/>
      <c r="G59" s="204"/>
    </row>
    <row r="60" spans="1:7" ht="13.5" thickBot="1">
      <c r="A60" s="125"/>
      <c r="B60" s="190" t="s">
        <v>29</v>
      </c>
      <c r="C60" s="191"/>
      <c r="D60" s="190"/>
      <c r="E60" s="205"/>
      <c r="F60" s="206"/>
      <c r="G60" s="207"/>
    </row>
    <row r="61" spans="1:7" ht="12.75">
      <c r="A61" s="125"/>
      <c r="C61" s="140"/>
      <c r="D61" s="198" t="s">
        <v>16</v>
      </c>
      <c r="E61" s="198"/>
      <c r="F61" s="199" t="s">
        <v>17</v>
      </c>
      <c r="G61" s="199"/>
    </row>
    <row r="62" spans="1:2" ht="12.75">
      <c r="A62" s="110"/>
      <c r="B62" s="67"/>
    </row>
    <row r="63" spans="1:7" ht="17.25" customHeight="1">
      <c r="A63" s="135"/>
      <c r="B63" s="110"/>
      <c r="C63" s="64"/>
      <c r="D63" s="64"/>
      <c r="E63" s="64"/>
      <c r="G63" s="135"/>
    </row>
    <row r="64" spans="1:2" ht="12.75">
      <c r="A64" s="110"/>
      <c r="B64" s="67"/>
    </row>
    <row r="65" spans="1:2" ht="12.75">
      <c r="A65" s="110"/>
      <c r="B65" s="67"/>
    </row>
    <row r="66" spans="1:2" ht="12.75">
      <c r="A66" s="110"/>
      <c r="B66" s="67"/>
    </row>
    <row r="67" spans="1:2" ht="12.75">
      <c r="A67" s="110"/>
      <c r="B67" s="67"/>
    </row>
    <row r="68" spans="1:2" ht="12.75">
      <c r="A68" s="110"/>
      <c r="B68" s="67"/>
    </row>
    <row r="69" spans="1:2" ht="12.75">
      <c r="A69" s="110"/>
      <c r="B69" s="67"/>
    </row>
    <row r="70" spans="1:2" ht="12.75">
      <c r="A70" s="110"/>
      <c r="B70" s="67"/>
    </row>
    <row r="71" spans="1:2" ht="12.75">
      <c r="A71" s="110"/>
      <c r="B71" s="67"/>
    </row>
    <row r="72" spans="1:2" ht="12.75">
      <c r="A72" s="110"/>
      <c r="B72" s="67"/>
    </row>
    <row r="73" spans="1:2" ht="12.75">
      <c r="A73" s="110"/>
      <c r="B73" s="67"/>
    </row>
    <row r="74" spans="1:2" ht="12.75">
      <c r="A74" s="110"/>
      <c r="B74" s="67"/>
    </row>
    <row r="75" spans="1:2" ht="12.75">
      <c r="A75" s="110"/>
      <c r="B75" s="67"/>
    </row>
    <row r="76" spans="1:2" ht="12.75">
      <c r="A76" s="110"/>
      <c r="B76" s="67"/>
    </row>
    <row r="77" spans="1:2" ht="12.75">
      <c r="A77" s="110"/>
      <c r="B77" s="67"/>
    </row>
    <row r="78" spans="1:2" ht="12.75">
      <c r="A78" s="110"/>
      <c r="B78" s="67"/>
    </row>
    <row r="79" spans="1:2" ht="12.75">
      <c r="A79" s="110"/>
      <c r="B79" s="67"/>
    </row>
    <row r="80" spans="1:2" ht="12.75">
      <c r="A80" s="110"/>
      <c r="B80" s="67"/>
    </row>
    <row r="81" spans="1:2" ht="12.75">
      <c r="A81" s="110"/>
      <c r="B81" s="67"/>
    </row>
    <row r="82" spans="1:2" ht="12.75">
      <c r="A82" s="110"/>
      <c r="B82" s="67"/>
    </row>
    <row r="83" spans="1:2" ht="12.75">
      <c r="A83" s="110"/>
      <c r="B83" s="67"/>
    </row>
    <row r="84" spans="1:2" ht="12.75">
      <c r="A84" s="110"/>
      <c r="B84" s="67"/>
    </row>
    <row r="85" spans="1:2" ht="12.75">
      <c r="A85" s="110"/>
      <c r="B85" s="67"/>
    </row>
    <row r="86" spans="1:2" ht="12.75">
      <c r="A86" s="110"/>
      <c r="B86" s="67"/>
    </row>
    <row r="87" spans="1:2" ht="12.75">
      <c r="A87" s="110"/>
      <c r="B87" s="67"/>
    </row>
    <row r="88" spans="1:2" ht="12.75">
      <c r="A88" s="110"/>
      <c r="B88" s="67"/>
    </row>
    <row r="89" spans="1:2" ht="12.75">
      <c r="A89" s="110"/>
      <c r="B89" s="67"/>
    </row>
    <row r="90" spans="1:2" ht="12.75">
      <c r="A90" s="110"/>
      <c r="B90" s="67"/>
    </row>
    <row r="91" spans="1:2" ht="12.75">
      <c r="A91" s="110"/>
      <c r="B91" s="67"/>
    </row>
    <row r="92" spans="1:2" ht="12.75">
      <c r="A92" s="110"/>
      <c r="B92" s="67"/>
    </row>
    <row r="93" spans="1:2" ht="12.75">
      <c r="A93" s="110"/>
      <c r="B93" s="67"/>
    </row>
    <row r="94" spans="1:2" ht="12.75">
      <c r="A94" s="110"/>
      <c r="B94" s="67"/>
    </row>
    <row r="95" spans="1:2" ht="12.75">
      <c r="A95" s="110"/>
      <c r="B95" s="67"/>
    </row>
    <row r="96" spans="1:2" ht="12.75">
      <c r="A96" s="110"/>
      <c r="B96" s="67"/>
    </row>
    <row r="97" spans="1:2" ht="12.75">
      <c r="A97" s="110"/>
      <c r="B97" s="67"/>
    </row>
    <row r="98" spans="1:2" ht="12.75">
      <c r="A98" s="110"/>
      <c r="B98" s="67"/>
    </row>
    <row r="99" spans="1:2" ht="12.75">
      <c r="A99" s="110"/>
      <c r="B99" s="67"/>
    </row>
    <row r="100" spans="1:2" ht="12.75">
      <c r="A100" s="110"/>
      <c r="B100" s="67"/>
    </row>
    <row r="101" spans="1:2" ht="12.75">
      <c r="A101" s="110"/>
      <c r="B101" s="67"/>
    </row>
    <row r="102" spans="1:2" ht="12.75">
      <c r="A102" s="110"/>
      <c r="B102" s="67"/>
    </row>
    <row r="103" spans="1:2" ht="12.75">
      <c r="A103" s="110"/>
      <c r="B103" s="67"/>
    </row>
    <row r="104" spans="1:2" ht="12.75">
      <c r="A104" s="110"/>
      <c r="B104" s="67"/>
    </row>
    <row r="105" spans="1:2" ht="12.75">
      <c r="A105" s="110"/>
      <c r="B105" s="67"/>
    </row>
    <row r="106" spans="1:2" ht="12.75">
      <c r="A106" s="110"/>
      <c r="B106" s="67"/>
    </row>
    <row r="107" spans="1:2" ht="12.75">
      <c r="A107" s="110"/>
      <c r="B107" s="67"/>
    </row>
    <row r="108" spans="1:2" ht="12.75">
      <c r="A108" s="110"/>
      <c r="B108" s="67"/>
    </row>
    <row r="109" spans="1:2" ht="12.75">
      <c r="A109" s="110"/>
      <c r="B109" s="67"/>
    </row>
    <row r="110" spans="1:2" ht="12.75">
      <c r="A110" s="110"/>
      <c r="B110" s="67"/>
    </row>
    <row r="111" spans="1:2" ht="12.75">
      <c r="A111" s="110"/>
      <c r="B111" s="67"/>
    </row>
    <row r="112" spans="1:2" ht="12.75">
      <c r="A112" s="110"/>
      <c r="B112" s="67"/>
    </row>
    <row r="113" spans="1:2" ht="12.75">
      <c r="A113" s="110"/>
      <c r="B113" s="67"/>
    </row>
    <row r="114" spans="1:2" ht="12.75">
      <c r="A114" s="110"/>
      <c r="B114" s="67"/>
    </row>
    <row r="115" spans="1:2" ht="12.75">
      <c r="A115" s="110"/>
      <c r="B115" s="67"/>
    </row>
    <row r="116" spans="1:2" ht="12.75">
      <c r="A116" s="110"/>
      <c r="B116" s="67"/>
    </row>
    <row r="117" spans="1:2" ht="12.75">
      <c r="A117" s="110"/>
      <c r="B117" s="67"/>
    </row>
    <row r="118" spans="1:2" ht="12.75">
      <c r="A118" s="110"/>
      <c r="B118" s="67"/>
    </row>
    <row r="119" spans="1:2" ht="12.75">
      <c r="A119" s="110"/>
      <c r="B119" s="67"/>
    </row>
    <row r="120" spans="1:2" ht="12.75">
      <c r="A120" s="110"/>
      <c r="B120" s="67"/>
    </row>
    <row r="121" spans="1:2" ht="12.75">
      <c r="A121" s="110"/>
      <c r="B121" s="67"/>
    </row>
    <row r="122" spans="1:2" ht="12.75">
      <c r="A122" s="110"/>
      <c r="B122" s="67"/>
    </row>
    <row r="123" spans="1:2" ht="12.75">
      <c r="A123" s="110"/>
      <c r="B123" s="67"/>
    </row>
    <row r="124" spans="1:2" ht="12.75">
      <c r="A124" s="110"/>
      <c r="B124" s="67"/>
    </row>
    <row r="125" spans="1:2" ht="12.75">
      <c r="A125" s="110"/>
      <c r="B125" s="67"/>
    </row>
    <row r="126" spans="1:2" ht="12.75">
      <c r="A126" s="110"/>
      <c r="B126" s="67"/>
    </row>
    <row r="127" spans="1:2" ht="12.75">
      <c r="A127" s="110"/>
      <c r="B127" s="67"/>
    </row>
    <row r="128" spans="1:2" ht="12.75">
      <c r="A128" s="110"/>
      <c r="B128" s="67"/>
    </row>
    <row r="129" spans="1:2" ht="12.75">
      <c r="A129" s="110"/>
      <c r="B129" s="67"/>
    </row>
    <row r="130" spans="1:2" ht="12.75">
      <c r="A130" s="110"/>
      <c r="B130" s="67"/>
    </row>
    <row r="131" spans="1:2" ht="12.75">
      <c r="A131" s="110"/>
      <c r="B131" s="67"/>
    </row>
    <row r="132" spans="1:2" ht="12.75">
      <c r="A132" s="110"/>
      <c r="B132" s="67"/>
    </row>
    <row r="133" spans="1:2" ht="12.75">
      <c r="A133" s="110"/>
      <c r="B133" s="67"/>
    </row>
    <row r="134" spans="1:2" ht="12.75">
      <c r="A134" s="110"/>
      <c r="B134" s="67"/>
    </row>
    <row r="135" spans="1:2" ht="12.75">
      <c r="A135" s="110"/>
      <c r="B135" s="67"/>
    </row>
    <row r="136" spans="1:2" ht="12.75">
      <c r="A136" s="110"/>
      <c r="B136" s="67"/>
    </row>
    <row r="137" spans="1:2" ht="12.75">
      <c r="A137" s="110"/>
      <c r="B137" s="67"/>
    </row>
    <row r="138" spans="1:2" ht="12.75">
      <c r="A138" s="110"/>
      <c r="B138" s="67"/>
    </row>
    <row r="139" spans="1:2" ht="12.75">
      <c r="A139" s="110"/>
      <c r="B139" s="67"/>
    </row>
    <row r="140" spans="1:2" ht="12.75">
      <c r="A140" s="110"/>
      <c r="B140" s="67"/>
    </row>
    <row r="141" spans="1:2" ht="12.75">
      <c r="A141" s="110"/>
      <c r="B141" s="67"/>
    </row>
    <row r="142" spans="1:2" ht="12.75">
      <c r="A142" s="110"/>
      <c r="B142" s="67"/>
    </row>
    <row r="143" spans="1:2" ht="12.75">
      <c r="A143" s="110"/>
      <c r="B143" s="67"/>
    </row>
    <row r="144" spans="1:2" ht="12.75">
      <c r="A144" s="110"/>
      <c r="B144" s="67"/>
    </row>
    <row r="145" spans="1:2" ht="12.75">
      <c r="A145" s="110"/>
      <c r="B145" s="67"/>
    </row>
    <row r="146" spans="1:2" ht="12.75">
      <c r="A146" s="110"/>
      <c r="B146" s="67"/>
    </row>
    <row r="147" spans="1:2" ht="12.75">
      <c r="A147" s="110"/>
      <c r="B147" s="67"/>
    </row>
    <row r="148" spans="1:2" ht="12.75">
      <c r="A148" s="110"/>
      <c r="B148" s="67"/>
    </row>
    <row r="149" spans="1:2" ht="12.75">
      <c r="A149" s="110"/>
      <c r="B149" s="67"/>
    </row>
    <row r="150" spans="1:2" ht="12.75">
      <c r="A150" s="110"/>
      <c r="B150" s="67"/>
    </row>
    <row r="151" spans="1:2" ht="12.75">
      <c r="A151" s="110"/>
      <c r="B151" s="67"/>
    </row>
    <row r="152" spans="1:2" ht="12.75">
      <c r="A152" s="110"/>
      <c r="B152" s="67"/>
    </row>
    <row r="153" spans="1:2" ht="12.75">
      <c r="A153" s="110"/>
      <c r="B153" s="67"/>
    </row>
    <row r="154" spans="1:2" ht="12.75">
      <c r="A154" s="110"/>
      <c r="B154" s="67"/>
    </row>
    <row r="155" spans="1:2" ht="12.75">
      <c r="A155" s="110"/>
      <c r="B155" s="67"/>
    </row>
    <row r="156" spans="1:2" ht="12.75">
      <c r="A156" s="110"/>
      <c r="B156" s="67"/>
    </row>
    <row r="157" spans="1:2" ht="12.75">
      <c r="A157" s="110"/>
      <c r="B157" s="67"/>
    </row>
    <row r="158" spans="1:2" ht="12.75">
      <c r="A158" s="110"/>
      <c r="B158" s="67"/>
    </row>
    <row r="159" spans="1:2" ht="12.75">
      <c r="A159" s="110"/>
      <c r="B159" s="67"/>
    </row>
    <row r="160" spans="1:2" ht="12.75">
      <c r="A160" s="110"/>
      <c r="B160" s="67"/>
    </row>
    <row r="161" spans="1:2" ht="12.75">
      <c r="A161" s="110"/>
      <c r="B161" s="67"/>
    </row>
    <row r="162" spans="1:2" ht="12.75">
      <c r="A162" s="110"/>
      <c r="B162" s="67"/>
    </row>
    <row r="163" spans="1:2" ht="12.75">
      <c r="A163" s="110"/>
      <c r="B163" s="67"/>
    </row>
    <row r="164" spans="1:2" ht="12.75">
      <c r="A164" s="110"/>
      <c r="B164" s="67"/>
    </row>
    <row r="165" spans="1:2" ht="12.75">
      <c r="A165" s="110"/>
      <c r="B165" s="67"/>
    </row>
    <row r="166" spans="1:2" ht="12.75">
      <c r="A166" s="110"/>
      <c r="B166" s="67"/>
    </row>
    <row r="167" spans="1:2" ht="12.75">
      <c r="A167" s="110"/>
      <c r="B167" s="67"/>
    </row>
    <row r="168" spans="1:2" ht="12.75">
      <c r="A168" s="110"/>
      <c r="B168" s="67"/>
    </row>
    <row r="169" spans="1:2" ht="12.75">
      <c r="A169" s="110"/>
      <c r="B169" s="67"/>
    </row>
    <row r="170" spans="1:2" ht="12.75">
      <c r="A170" s="110"/>
      <c r="B170" s="67"/>
    </row>
    <row r="171" spans="1:2" ht="12.75">
      <c r="A171" s="110"/>
      <c r="B171" s="67"/>
    </row>
    <row r="172" spans="1:2" ht="12.75">
      <c r="A172" s="110"/>
      <c r="B172" s="67"/>
    </row>
    <row r="173" spans="1:2" ht="12.75">
      <c r="A173" s="110"/>
      <c r="B173" s="67"/>
    </row>
    <row r="174" spans="1:2" ht="12.75">
      <c r="A174" s="110"/>
      <c r="B174" s="67"/>
    </row>
    <row r="175" spans="1:2" ht="12.75">
      <c r="A175" s="110"/>
      <c r="B175" s="67"/>
    </row>
    <row r="176" spans="1:2" ht="12.75">
      <c r="A176" s="110"/>
      <c r="B176" s="67"/>
    </row>
    <row r="177" spans="1:2" ht="12.75">
      <c r="A177" s="110"/>
      <c r="B177" s="67"/>
    </row>
    <row r="178" spans="1:2" ht="12.75">
      <c r="A178" s="110"/>
      <c r="B178" s="67"/>
    </row>
    <row r="179" spans="1:2" ht="12.75">
      <c r="A179" s="110"/>
      <c r="B179" s="67"/>
    </row>
    <row r="180" spans="1:2" ht="12.75">
      <c r="A180" s="110"/>
      <c r="B180" s="67"/>
    </row>
    <row r="181" spans="1:2" ht="12.75">
      <c r="A181" s="110"/>
      <c r="B181" s="67"/>
    </row>
    <row r="182" spans="1:2" ht="12.75">
      <c r="A182" s="110"/>
      <c r="B182" s="67"/>
    </row>
  </sheetData>
  <sheetProtection/>
  <autoFilter ref="A11:G42"/>
  <mergeCells count="27">
    <mergeCell ref="B18:D18"/>
    <mergeCell ref="B50:G50"/>
    <mergeCell ref="B46:G46"/>
    <mergeCell ref="A54:G54"/>
    <mergeCell ref="B49:G49"/>
    <mergeCell ref="A44:C44"/>
    <mergeCell ref="B32:D32"/>
    <mergeCell ref="B48:G48"/>
    <mergeCell ref="A52:G52"/>
    <mergeCell ref="A53:G53"/>
    <mergeCell ref="A1:G1"/>
    <mergeCell ref="A3:G3"/>
    <mergeCell ref="A4:G4"/>
    <mergeCell ref="A8:G8"/>
    <mergeCell ref="B5:E5"/>
    <mergeCell ref="A6:G6"/>
    <mergeCell ref="D61:E61"/>
    <mergeCell ref="F61:G61"/>
    <mergeCell ref="B59:E59"/>
    <mergeCell ref="F59:G59"/>
    <mergeCell ref="D60:E60"/>
    <mergeCell ref="F60:G60"/>
    <mergeCell ref="F44:G44"/>
    <mergeCell ref="A57:G57"/>
    <mergeCell ref="B60:C60"/>
    <mergeCell ref="A55:G55"/>
    <mergeCell ref="A56:G56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8.00390625" style="73" customWidth="1"/>
    <col min="2" max="2" width="9.125" style="74" customWidth="1"/>
    <col min="3" max="3" width="8.125" style="75" customWidth="1"/>
    <col min="4" max="4" width="11.125" style="76" customWidth="1"/>
    <col min="5" max="5" width="10.875" style="77" customWidth="1"/>
    <col min="6" max="6" width="15.75390625" style="90" customWidth="1"/>
    <col min="7" max="13" width="9.125" style="17" customWidth="1"/>
    <col min="14" max="14" width="10.00390625" style="17" bestFit="1" customWidth="1"/>
    <col min="15" max="16384" width="9.125" style="17" customWidth="1"/>
  </cols>
  <sheetData>
    <row r="1" spans="1:8" ht="12.75">
      <c r="A1" s="232" t="s">
        <v>56</v>
      </c>
      <c r="B1" s="232"/>
      <c r="C1" s="232"/>
      <c r="D1" s="232"/>
      <c r="E1" s="232"/>
      <c r="F1" s="232"/>
      <c r="H1" s="173">
        <v>2384.9</v>
      </c>
    </row>
    <row r="2" spans="1:6" ht="12.75">
      <c r="A2" s="232" t="s">
        <v>68</v>
      </c>
      <c r="B2" s="232"/>
      <c r="C2" s="232"/>
      <c r="D2" s="232"/>
      <c r="E2" s="232"/>
      <c r="F2" s="232"/>
    </row>
    <row r="3" spans="1:6" ht="12.75">
      <c r="A3" s="232" t="s">
        <v>57</v>
      </c>
      <c r="B3" s="232"/>
      <c r="C3" s="232"/>
      <c r="D3" s="232"/>
      <c r="E3" s="232"/>
      <c r="F3" s="232"/>
    </row>
    <row r="4" spans="1:6" ht="12.75">
      <c r="A4" s="232" t="s">
        <v>58</v>
      </c>
      <c r="B4" s="232"/>
      <c r="C4" s="232"/>
      <c r="D4" s="232"/>
      <c r="E4" s="232"/>
      <c r="F4" s="232"/>
    </row>
    <row r="5" spans="1:6" ht="15.75" customHeight="1">
      <c r="A5" s="233"/>
      <c r="B5" s="233"/>
      <c r="C5" s="233"/>
      <c r="D5" s="233"/>
      <c r="E5" s="233"/>
      <c r="F5" s="233"/>
    </row>
    <row r="6" spans="1:6" s="19" customFormat="1" ht="15.75">
      <c r="A6" s="228" t="s">
        <v>55</v>
      </c>
      <c r="B6" s="228"/>
      <c r="C6" s="228"/>
      <c r="D6" s="228"/>
      <c r="E6" s="228"/>
      <c r="F6" s="228"/>
    </row>
    <row r="7" spans="1:6" s="19" customFormat="1" ht="15.75" customHeight="1">
      <c r="A7" s="228" t="s">
        <v>83</v>
      </c>
      <c r="B7" s="228"/>
      <c r="C7" s="228"/>
      <c r="D7" s="228"/>
      <c r="E7" s="228"/>
      <c r="F7" s="228"/>
    </row>
    <row r="8" spans="1:6" s="19" customFormat="1" ht="18">
      <c r="A8" s="80" t="s">
        <v>31</v>
      </c>
      <c r="B8" s="229" t="s">
        <v>45</v>
      </c>
      <c r="C8" s="229"/>
      <c r="D8" s="229"/>
      <c r="E8" s="229"/>
      <c r="F8" s="79"/>
    </row>
    <row r="9" spans="1:6" s="19" customFormat="1" ht="15.75">
      <c r="A9" s="228" t="s">
        <v>69</v>
      </c>
      <c r="B9" s="228"/>
      <c r="C9" s="228"/>
      <c r="D9" s="228"/>
      <c r="E9" s="228"/>
      <c r="F9" s="228"/>
    </row>
    <row r="10" spans="1:7" s="30" customFormat="1" ht="21.75" customHeight="1">
      <c r="A10" s="81"/>
      <c r="B10" s="82"/>
      <c r="C10" s="83"/>
      <c r="D10" s="84"/>
      <c r="E10" s="85"/>
      <c r="F10" s="81"/>
      <c r="G10" s="29"/>
    </row>
    <row r="11" spans="1:7" s="35" customFormat="1" ht="91.5" customHeight="1">
      <c r="A11" s="147" t="s">
        <v>0</v>
      </c>
      <c r="B11" s="148" t="s">
        <v>20</v>
      </c>
      <c r="C11" s="70" t="s">
        <v>21</v>
      </c>
      <c r="D11" s="69" t="s">
        <v>15</v>
      </c>
      <c r="E11" s="147" t="s">
        <v>46</v>
      </c>
      <c r="F11" s="147" t="s">
        <v>59</v>
      </c>
      <c r="G11" s="34"/>
    </row>
    <row r="12" spans="1:7" s="40" customFormat="1" ht="14.25" customHeight="1">
      <c r="A12" s="149">
        <v>1</v>
      </c>
      <c r="B12" s="150">
        <v>2</v>
      </c>
      <c r="C12" s="149">
        <v>3</v>
      </c>
      <c r="D12" s="149">
        <v>4</v>
      </c>
      <c r="E12" s="149">
        <v>5</v>
      </c>
      <c r="F12" s="149">
        <v>7</v>
      </c>
      <c r="G12" s="39"/>
    </row>
    <row r="13" spans="1:7" s="24" customFormat="1" ht="15" customHeight="1">
      <c r="A13" s="159" t="s">
        <v>6</v>
      </c>
      <c r="B13" s="5"/>
      <c r="C13" s="11"/>
      <c r="D13" s="2"/>
      <c r="E13" s="121"/>
      <c r="F13" s="151"/>
      <c r="G13" s="29"/>
    </row>
    <row r="14" spans="1:7" s="24" customFormat="1" ht="15" customHeight="1">
      <c r="A14" s="159" t="s">
        <v>93</v>
      </c>
      <c r="B14" s="5"/>
      <c r="C14" s="11"/>
      <c r="D14" s="2"/>
      <c r="E14" s="121"/>
      <c r="F14" s="121"/>
      <c r="G14" s="122"/>
    </row>
    <row r="15" spans="1:7" s="24" customFormat="1" ht="15" customHeight="1">
      <c r="A15" s="159" t="s">
        <v>94</v>
      </c>
      <c r="B15" s="48" t="s">
        <v>5</v>
      </c>
      <c r="C15" s="2">
        <v>319.95</v>
      </c>
      <c r="D15" s="2" t="s">
        <v>95</v>
      </c>
      <c r="E15" s="234"/>
      <c r="F15" s="234"/>
      <c r="G15" s="235"/>
    </row>
    <row r="16" spans="1:7" s="24" customFormat="1" ht="15" customHeight="1">
      <c r="A16" s="159" t="s">
        <v>88</v>
      </c>
      <c r="B16" s="5"/>
      <c r="C16" s="11"/>
      <c r="D16" s="2"/>
      <c r="E16" s="121"/>
      <c r="F16" s="151"/>
      <c r="G16" s="29"/>
    </row>
    <row r="17" spans="1:7" s="24" customFormat="1" ht="15" customHeight="1">
      <c r="A17" s="183" t="s">
        <v>89</v>
      </c>
      <c r="B17" s="48" t="s">
        <v>2</v>
      </c>
      <c r="C17" s="33">
        <v>22</v>
      </c>
      <c r="D17" s="2">
        <v>0.9</v>
      </c>
      <c r="E17" s="184">
        <f>C17*D17</f>
        <v>19.8</v>
      </c>
      <c r="F17" s="186" t="s">
        <v>92</v>
      </c>
      <c r="G17" s="29"/>
    </row>
    <row r="18" spans="1:7" s="24" customFormat="1" ht="15" customHeight="1">
      <c r="A18" s="183" t="s">
        <v>87</v>
      </c>
      <c r="B18" s="48" t="s">
        <v>2</v>
      </c>
      <c r="C18" s="33">
        <v>1</v>
      </c>
      <c r="D18" s="2">
        <v>20</v>
      </c>
      <c r="E18" s="184">
        <f>C18*D18</f>
        <v>20</v>
      </c>
      <c r="F18" s="186" t="s">
        <v>92</v>
      </c>
      <c r="G18" s="29"/>
    </row>
    <row r="19" spans="1:7" s="24" customFormat="1" ht="15" customHeight="1">
      <c r="A19" s="42" t="s">
        <v>7</v>
      </c>
      <c r="B19" s="1"/>
      <c r="C19" s="3"/>
      <c r="D19" s="2"/>
      <c r="E19" s="2"/>
      <c r="F19" s="186"/>
      <c r="G19" s="29"/>
    </row>
    <row r="20" spans="1:7" s="13" customFormat="1" ht="15" customHeight="1">
      <c r="A20" s="42" t="s">
        <v>70</v>
      </c>
      <c r="B20" s="48" t="s">
        <v>4</v>
      </c>
      <c r="C20" s="68">
        <v>331</v>
      </c>
      <c r="D20" s="2">
        <v>0.3</v>
      </c>
      <c r="E20" s="181">
        <f>C20*D20</f>
        <v>99.3</v>
      </c>
      <c r="F20" s="186" t="s">
        <v>92</v>
      </c>
      <c r="G20" s="43"/>
    </row>
    <row r="21" spans="1:7" s="13" customFormat="1" ht="15" customHeight="1" hidden="1">
      <c r="A21" s="52" t="s">
        <v>8</v>
      </c>
      <c r="B21" s="5"/>
      <c r="C21" s="11"/>
      <c r="D21" s="2"/>
      <c r="E21" s="2"/>
      <c r="F21" s="174"/>
      <c r="G21" s="43"/>
    </row>
    <row r="22" spans="1:7" s="4" customFormat="1" ht="15" customHeight="1" hidden="1">
      <c r="A22" s="42" t="s">
        <v>9</v>
      </c>
      <c r="B22" s="213"/>
      <c r="C22" s="185"/>
      <c r="D22" s="214"/>
      <c r="E22" s="2"/>
      <c r="F22" s="187"/>
      <c r="G22" s="45"/>
    </row>
    <row r="23" spans="1:7" s="4" customFormat="1" ht="15" customHeight="1" hidden="1">
      <c r="A23" s="12" t="s">
        <v>26</v>
      </c>
      <c r="B23" s="48" t="s">
        <v>2</v>
      </c>
      <c r="C23" s="33">
        <v>2</v>
      </c>
      <c r="D23" s="2">
        <v>1.25</v>
      </c>
      <c r="E23" s="2">
        <f aca="true" t="shared" si="0" ref="E23:E43">C23*D23</f>
        <v>2.5</v>
      </c>
      <c r="F23" s="187"/>
      <c r="G23" s="45"/>
    </row>
    <row r="24" spans="1:7" s="4" customFormat="1" ht="15" customHeight="1" hidden="1">
      <c r="A24" s="12" t="s">
        <v>43</v>
      </c>
      <c r="B24" s="48" t="s">
        <v>2</v>
      </c>
      <c r="C24" s="33">
        <v>3</v>
      </c>
      <c r="D24" s="2">
        <v>1.25</v>
      </c>
      <c r="E24" s="2">
        <f t="shared" si="0"/>
        <v>3.75</v>
      </c>
      <c r="F24" s="187"/>
      <c r="G24" s="45"/>
    </row>
    <row r="25" spans="1:7" s="4" customFormat="1" ht="15" customHeight="1" hidden="1">
      <c r="A25" s="12" t="s">
        <v>40</v>
      </c>
      <c r="B25" s="54" t="s">
        <v>4</v>
      </c>
      <c r="C25" s="55">
        <v>19</v>
      </c>
      <c r="D25" s="56">
        <v>0.35</v>
      </c>
      <c r="E25" s="2">
        <f t="shared" si="0"/>
        <v>6.6499999999999995</v>
      </c>
      <c r="F25" s="153"/>
      <c r="G25" s="9"/>
    </row>
    <row r="26" spans="1:7" s="24" customFormat="1" ht="15" customHeight="1" hidden="1">
      <c r="A26" s="12" t="s">
        <v>41</v>
      </c>
      <c r="B26" s="146" t="s">
        <v>4</v>
      </c>
      <c r="C26" s="55">
        <v>19</v>
      </c>
      <c r="D26" s="56">
        <v>0.2</v>
      </c>
      <c r="E26" s="2">
        <f t="shared" si="0"/>
        <v>3.8000000000000003</v>
      </c>
      <c r="F26" s="151"/>
      <c r="G26" s="29"/>
    </row>
    <row r="27" spans="1:7" s="24" customFormat="1" ht="15" customHeight="1" hidden="1">
      <c r="A27" s="12" t="s">
        <v>72</v>
      </c>
      <c r="B27" s="146" t="s">
        <v>4</v>
      </c>
      <c r="C27" s="55">
        <v>19</v>
      </c>
      <c r="D27" s="56">
        <v>0.2</v>
      </c>
      <c r="E27" s="2">
        <f t="shared" si="0"/>
        <v>3.8000000000000003</v>
      </c>
      <c r="F27" s="151"/>
      <c r="G27" s="29"/>
    </row>
    <row r="28" spans="1:7" s="24" customFormat="1" ht="15" customHeight="1" hidden="1">
      <c r="A28" s="12" t="s">
        <v>22</v>
      </c>
      <c r="B28" s="48" t="s">
        <v>2</v>
      </c>
      <c r="C28" s="68">
        <v>2</v>
      </c>
      <c r="D28" s="2">
        <v>5.1</v>
      </c>
      <c r="E28" s="2">
        <f t="shared" si="0"/>
        <v>10.2</v>
      </c>
      <c r="F28" s="151"/>
      <c r="G28" s="29"/>
    </row>
    <row r="29" spans="1:7" s="24" customFormat="1" ht="15" customHeight="1" hidden="1">
      <c r="A29" s="12" t="s">
        <v>3</v>
      </c>
      <c r="B29" s="48" t="s">
        <v>2</v>
      </c>
      <c r="C29" s="33">
        <v>21</v>
      </c>
      <c r="D29" s="2">
        <v>0.4</v>
      </c>
      <c r="E29" s="2">
        <f t="shared" si="0"/>
        <v>8.4</v>
      </c>
      <c r="F29" s="151"/>
      <c r="G29" s="29"/>
    </row>
    <row r="30" spans="1:7" s="24" customFormat="1" ht="15" customHeight="1" hidden="1">
      <c r="A30" s="42" t="s">
        <v>10</v>
      </c>
      <c r="B30" s="1"/>
      <c r="C30" s="11"/>
      <c r="D30" s="2"/>
      <c r="E30" s="2"/>
      <c r="F30" s="151"/>
      <c r="G30" s="29"/>
    </row>
    <row r="31" spans="1:7" s="24" customFormat="1" ht="15" customHeight="1" hidden="1">
      <c r="A31" s="12" t="s">
        <v>44</v>
      </c>
      <c r="B31" s="5"/>
      <c r="C31" s="11"/>
      <c r="D31" s="2"/>
      <c r="E31" s="2"/>
      <c r="F31" s="151"/>
      <c r="G31" s="29"/>
    </row>
    <row r="32" spans="1:7" s="13" customFormat="1" ht="15" customHeight="1" hidden="1">
      <c r="A32" s="12" t="s">
        <v>3</v>
      </c>
      <c r="B32" s="48" t="s">
        <v>2</v>
      </c>
      <c r="C32" s="33">
        <v>4</v>
      </c>
      <c r="D32" s="2">
        <v>0.4</v>
      </c>
      <c r="E32" s="2">
        <f t="shared" si="0"/>
        <v>1.6</v>
      </c>
      <c r="F32" s="152"/>
      <c r="G32" s="43"/>
    </row>
    <row r="33" spans="1:7" s="13" customFormat="1" ht="15" customHeight="1" hidden="1">
      <c r="A33" s="12" t="s">
        <v>75</v>
      </c>
      <c r="B33" s="48" t="s">
        <v>2</v>
      </c>
      <c r="C33" s="33">
        <v>1</v>
      </c>
      <c r="D33" s="2">
        <v>7</v>
      </c>
      <c r="E33" s="2">
        <f t="shared" si="0"/>
        <v>7</v>
      </c>
      <c r="F33" s="152"/>
      <c r="G33" s="43"/>
    </row>
    <row r="34" spans="1:7" s="4" customFormat="1" ht="21" customHeight="1" hidden="1">
      <c r="A34" s="12" t="s">
        <v>23</v>
      </c>
      <c r="B34" s="48" t="s">
        <v>2</v>
      </c>
      <c r="C34" s="33">
        <v>1</v>
      </c>
      <c r="D34" s="2">
        <v>286.2</v>
      </c>
      <c r="E34" s="2">
        <f t="shared" si="0"/>
        <v>286.2</v>
      </c>
      <c r="F34" s="153"/>
      <c r="G34" s="45"/>
    </row>
    <row r="35" spans="1:7" s="4" customFormat="1" ht="15" customHeight="1" hidden="1">
      <c r="A35" s="12" t="s">
        <v>24</v>
      </c>
      <c r="B35" s="48" t="s">
        <v>5</v>
      </c>
      <c r="C35" s="33">
        <v>2384.9</v>
      </c>
      <c r="D35" s="2">
        <v>0.025</v>
      </c>
      <c r="E35" s="2">
        <f t="shared" si="0"/>
        <v>59.6225</v>
      </c>
      <c r="F35" s="153"/>
      <c r="G35" s="45"/>
    </row>
    <row r="36" spans="1:7" s="4" customFormat="1" ht="15" customHeight="1" hidden="1">
      <c r="A36" s="52" t="s">
        <v>11</v>
      </c>
      <c r="B36" s="213"/>
      <c r="C36" s="185"/>
      <c r="D36" s="214"/>
      <c r="E36" s="2"/>
      <c r="F36" s="153"/>
      <c r="G36" s="45"/>
    </row>
    <row r="37" spans="1:7" s="4" customFormat="1" ht="15" customHeight="1" hidden="1">
      <c r="A37" s="12" t="s">
        <v>81</v>
      </c>
      <c r="B37" s="48" t="s">
        <v>2</v>
      </c>
      <c r="C37" s="33">
        <v>12</v>
      </c>
      <c r="D37" s="2">
        <v>0.99</v>
      </c>
      <c r="E37" s="2">
        <f>C37*D37</f>
        <v>11.879999999999999</v>
      </c>
      <c r="F37" s="153"/>
      <c r="G37" s="9"/>
    </row>
    <row r="38" spans="1:7" s="24" customFormat="1" ht="18" customHeight="1" hidden="1">
      <c r="A38" s="12" t="s">
        <v>80</v>
      </c>
      <c r="B38" s="48" t="s">
        <v>2</v>
      </c>
      <c r="C38" s="33">
        <v>14</v>
      </c>
      <c r="D38" s="2">
        <v>1.9</v>
      </c>
      <c r="E38" s="2">
        <f>C38*D38</f>
        <v>26.599999999999998</v>
      </c>
      <c r="F38" s="153"/>
      <c r="G38" s="29"/>
    </row>
    <row r="39" spans="1:7" s="24" customFormat="1" ht="18.75" customHeight="1" hidden="1">
      <c r="A39" s="12" t="s">
        <v>76</v>
      </c>
      <c r="B39" s="48" t="s">
        <v>77</v>
      </c>
      <c r="C39" s="33">
        <v>1</v>
      </c>
      <c r="D39" s="2">
        <v>1.5</v>
      </c>
      <c r="E39" s="2">
        <f>C39*D39</f>
        <v>1.5</v>
      </c>
      <c r="F39" s="155"/>
      <c r="G39" s="29"/>
    </row>
    <row r="40" spans="1:13" s="4" customFormat="1" ht="18" customHeight="1" hidden="1">
      <c r="A40" s="12" t="s">
        <v>78</v>
      </c>
      <c r="B40" s="48" t="s">
        <v>4</v>
      </c>
      <c r="C40" s="33">
        <v>20</v>
      </c>
      <c r="D40" s="2">
        <v>0.7</v>
      </c>
      <c r="E40" s="2">
        <f>C40*D40</f>
        <v>14</v>
      </c>
      <c r="F40" s="155"/>
      <c r="G40" s="9"/>
      <c r="L40" s="58"/>
      <c r="M40" s="58"/>
    </row>
    <row r="41" spans="1:13" s="4" customFormat="1" ht="18" customHeight="1" hidden="1">
      <c r="A41" s="12" t="s">
        <v>39</v>
      </c>
      <c r="B41" s="48" t="s">
        <v>2</v>
      </c>
      <c r="C41" s="33">
        <v>1</v>
      </c>
      <c r="D41" s="2">
        <v>5</v>
      </c>
      <c r="E41" s="2">
        <f t="shared" si="0"/>
        <v>5</v>
      </c>
      <c r="F41" s="155"/>
      <c r="G41" s="9"/>
      <c r="L41" s="58"/>
      <c r="M41" s="58"/>
    </row>
    <row r="42" spans="1:7" s="4" customFormat="1" ht="12" customHeight="1" hidden="1">
      <c r="A42" s="52" t="s">
        <v>12</v>
      </c>
      <c r="B42" s="5"/>
      <c r="C42" s="11"/>
      <c r="D42" s="57"/>
      <c r="E42" s="2"/>
      <c r="F42" s="156"/>
      <c r="G42" s="47"/>
    </row>
    <row r="43" spans="1:7" ht="19.5" customHeight="1" hidden="1">
      <c r="A43" s="42" t="s">
        <v>66</v>
      </c>
      <c r="B43" s="1" t="s">
        <v>2</v>
      </c>
      <c r="C43" s="11">
        <v>1</v>
      </c>
      <c r="D43" s="2">
        <v>25</v>
      </c>
      <c r="E43" s="2">
        <f t="shared" si="0"/>
        <v>25</v>
      </c>
      <c r="F43" s="156"/>
      <c r="G43" s="41"/>
    </row>
    <row r="44" spans="1:7" ht="14.25" customHeight="1" hidden="1">
      <c r="A44" s="141" t="s">
        <v>25</v>
      </c>
      <c r="B44" s="142"/>
      <c r="C44" s="11"/>
      <c r="D44" s="143"/>
      <c r="E44" s="182"/>
      <c r="F44" s="156"/>
      <c r="G44" s="41"/>
    </row>
    <row r="45" spans="1:7" ht="13.5" customHeight="1" hidden="1">
      <c r="A45" s="154"/>
      <c r="B45" s="148"/>
      <c r="C45" s="70"/>
      <c r="D45" s="87"/>
      <c r="E45" s="100"/>
      <c r="F45" s="156"/>
      <c r="G45" s="41"/>
    </row>
    <row r="46" spans="1:7" ht="15" customHeight="1" hidden="1">
      <c r="A46" s="157"/>
      <c r="B46" s="158"/>
      <c r="C46" s="86"/>
      <c r="D46" s="87"/>
      <c r="E46" s="88"/>
      <c r="F46" s="156"/>
      <c r="G46" s="41"/>
    </row>
    <row r="47" spans="1:7" ht="15" customHeight="1">
      <c r="A47" s="157"/>
      <c r="B47" s="158"/>
      <c r="C47" s="86"/>
      <c r="D47" s="87"/>
      <c r="E47" s="88"/>
      <c r="F47" s="156"/>
      <c r="G47" s="41"/>
    </row>
    <row r="48" spans="1:7" ht="15" customHeight="1">
      <c r="A48" s="157"/>
      <c r="B48" s="158"/>
      <c r="C48" s="86"/>
      <c r="D48" s="87"/>
      <c r="E48" s="88"/>
      <c r="F48" s="156"/>
      <c r="G48" s="41"/>
    </row>
    <row r="49" spans="1:7" ht="12" customHeight="1">
      <c r="A49" s="157"/>
      <c r="B49" s="158"/>
      <c r="C49" s="86"/>
      <c r="D49" s="87"/>
      <c r="E49" s="88"/>
      <c r="F49" s="156"/>
      <c r="G49" s="41"/>
    </row>
    <row r="50" spans="1:7" ht="12" customHeight="1">
      <c r="A50" s="157"/>
      <c r="B50" s="158"/>
      <c r="C50" s="86"/>
      <c r="D50" s="87"/>
      <c r="E50" s="88"/>
      <c r="F50" s="156"/>
      <c r="G50" s="41"/>
    </row>
    <row r="51" spans="1:7" ht="30.75" customHeight="1">
      <c r="A51" s="157" t="s">
        <v>84</v>
      </c>
      <c r="B51" s="174"/>
      <c r="C51" s="177"/>
      <c r="D51" s="175"/>
      <c r="E51" s="176">
        <f>E17+E18+E20</f>
        <v>139.1</v>
      </c>
      <c r="F51" s="176"/>
      <c r="G51" s="41"/>
    </row>
    <row r="52" spans="1:7" ht="35.25" customHeight="1">
      <c r="A52" s="157" t="s">
        <v>90</v>
      </c>
      <c r="B52" s="174"/>
      <c r="C52" s="177"/>
      <c r="D52" s="175"/>
      <c r="E52" s="176">
        <v>-18.534</v>
      </c>
      <c r="F52" s="176"/>
      <c r="G52" s="41"/>
    </row>
    <row r="53" spans="1:7" ht="38.25" customHeight="1">
      <c r="A53" s="157" t="s">
        <v>91</v>
      </c>
      <c r="B53" s="174"/>
      <c r="C53" s="177"/>
      <c r="D53" s="175"/>
      <c r="E53" s="176">
        <v>5.417</v>
      </c>
      <c r="F53" s="176"/>
      <c r="G53" s="41"/>
    </row>
    <row r="54" spans="1:7" s="44" customFormat="1" ht="30.75" customHeight="1">
      <c r="A54" s="157" t="s">
        <v>85</v>
      </c>
      <c r="B54" s="174"/>
      <c r="C54" s="177"/>
      <c r="D54" s="175"/>
      <c r="E54" s="178">
        <f>E51-E52-E53</f>
        <v>152.21699999999998</v>
      </c>
      <c r="F54" s="179"/>
      <c r="G54" s="72"/>
    </row>
    <row r="55" spans="1:9" s="44" customFormat="1" ht="30.75" customHeight="1">
      <c r="A55" s="157" t="s">
        <v>86</v>
      </c>
      <c r="B55" s="174"/>
      <c r="C55" s="177"/>
      <c r="D55" s="175"/>
      <c r="E55" s="180">
        <f>E54/12/H1*1000</f>
        <v>5.318776468615035</v>
      </c>
      <c r="F55" s="179"/>
      <c r="G55" s="72"/>
      <c r="I55" s="44">
        <v>5.32</v>
      </c>
    </row>
    <row r="56" spans="1:6" ht="20.25">
      <c r="A56" s="93" t="s">
        <v>60</v>
      </c>
      <c r="B56" s="231" t="s">
        <v>61</v>
      </c>
      <c r="C56" s="231"/>
      <c r="D56" s="231"/>
      <c r="E56" s="231"/>
      <c r="F56" s="231"/>
    </row>
    <row r="57" spans="1:6" ht="12.75">
      <c r="A57" s="91"/>
      <c r="B57" s="92"/>
      <c r="E57" s="94"/>
      <c r="F57" s="78"/>
    </row>
    <row r="58" spans="1:6" ht="12.75">
      <c r="A58" s="89" t="s">
        <v>62</v>
      </c>
      <c r="B58" s="230"/>
      <c r="C58" s="230"/>
      <c r="D58" s="230"/>
      <c r="E58" s="95" t="s">
        <v>63</v>
      </c>
      <c r="F58" s="96" t="s">
        <v>64</v>
      </c>
    </row>
    <row r="59" spans="1:6" ht="12.75">
      <c r="A59" s="89"/>
      <c r="B59" s="97"/>
      <c r="C59" s="97"/>
      <c r="D59" s="97"/>
      <c r="E59" s="98"/>
      <c r="F59" s="99"/>
    </row>
    <row r="60" spans="1:6" ht="12.75">
      <c r="A60" s="89" t="s">
        <v>65</v>
      </c>
      <c r="B60" s="230"/>
      <c r="C60" s="230"/>
      <c r="D60" s="230"/>
      <c r="E60" s="95" t="s">
        <v>63</v>
      </c>
      <c r="F60" s="96" t="s">
        <v>64</v>
      </c>
    </row>
    <row r="61" spans="1:6" ht="12.75">
      <c r="A61" s="91"/>
      <c r="B61" s="92"/>
      <c r="E61" s="94"/>
      <c r="F61" s="78"/>
    </row>
    <row r="62" spans="1:6" ht="12.75">
      <c r="A62" s="91"/>
      <c r="B62" s="92"/>
      <c r="E62" s="94"/>
      <c r="F62" s="78"/>
    </row>
    <row r="63" spans="1:2" ht="12.75">
      <c r="A63" s="91"/>
      <c r="B63" s="92"/>
    </row>
    <row r="64" spans="1:2" ht="12.75">
      <c r="A64" s="91"/>
      <c r="B64" s="92"/>
    </row>
    <row r="65" spans="1:2" ht="12.75">
      <c r="A65" s="91"/>
      <c r="B65" s="92"/>
    </row>
    <row r="66" spans="1:2" ht="12.75">
      <c r="A66" s="91"/>
      <c r="B66" s="92"/>
    </row>
    <row r="67" spans="1:2" ht="12.75">
      <c r="A67" s="91"/>
      <c r="B67" s="92"/>
    </row>
    <row r="68" spans="1:2" ht="12.75">
      <c r="A68" s="91"/>
      <c r="B68" s="92"/>
    </row>
    <row r="69" spans="1:2" ht="12.75">
      <c r="A69" s="91"/>
      <c r="B69" s="92"/>
    </row>
    <row r="70" spans="1:2" ht="12.75">
      <c r="A70" s="91"/>
      <c r="B70" s="92"/>
    </row>
    <row r="71" spans="1:2" ht="12.75">
      <c r="A71" s="91"/>
      <c r="B71" s="92"/>
    </row>
    <row r="72" spans="1:2" ht="12.75">
      <c r="A72" s="91"/>
      <c r="B72" s="92"/>
    </row>
    <row r="73" spans="1:2" ht="12.75">
      <c r="A73" s="91"/>
      <c r="B73" s="92"/>
    </row>
    <row r="74" spans="1:2" ht="12.75">
      <c r="A74" s="91"/>
      <c r="B74" s="92"/>
    </row>
    <row r="75" spans="1:2" ht="12.75">
      <c r="A75" s="91"/>
      <c r="B75" s="92"/>
    </row>
    <row r="76" spans="1:2" ht="12.75">
      <c r="A76" s="91"/>
      <c r="B76" s="92"/>
    </row>
    <row r="77" spans="1:2" ht="12.75">
      <c r="A77" s="91"/>
      <c r="B77" s="92"/>
    </row>
    <row r="78" spans="1:2" ht="12.75">
      <c r="A78" s="91"/>
      <c r="B78" s="92"/>
    </row>
    <row r="79" spans="1:2" ht="12.75">
      <c r="A79" s="91"/>
      <c r="B79" s="92"/>
    </row>
    <row r="80" spans="1:2" ht="12.75">
      <c r="A80" s="91"/>
      <c r="B80" s="92"/>
    </row>
    <row r="81" spans="1:2" ht="12.75">
      <c r="A81" s="91"/>
      <c r="B81" s="92"/>
    </row>
    <row r="82" spans="1:2" ht="12.75">
      <c r="A82" s="91"/>
      <c r="B82" s="92"/>
    </row>
    <row r="83" spans="1:2" ht="12.75">
      <c r="A83" s="91"/>
      <c r="B83" s="92"/>
    </row>
    <row r="84" spans="1:2" ht="12.75">
      <c r="A84" s="91"/>
      <c r="B84" s="92"/>
    </row>
    <row r="85" spans="1:2" ht="12.75">
      <c r="A85" s="91"/>
      <c r="B85" s="92"/>
    </row>
    <row r="86" spans="1:2" ht="12.75">
      <c r="A86" s="91"/>
      <c r="B86" s="92"/>
    </row>
    <row r="87" spans="1:2" ht="12.75">
      <c r="A87" s="91"/>
      <c r="B87" s="92"/>
    </row>
    <row r="88" spans="1:2" ht="12.75">
      <c r="A88" s="91"/>
      <c r="B88" s="92"/>
    </row>
    <row r="89" spans="1:2" ht="12.75">
      <c r="A89" s="91"/>
      <c r="B89" s="92"/>
    </row>
    <row r="90" spans="1:2" ht="12.75">
      <c r="A90" s="91"/>
      <c r="B90" s="92"/>
    </row>
    <row r="91" spans="1:2" ht="12.75">
      <c r="A91" s="91"/>
      <c r="B91" s="92"/>
    </row>
    <row r="92" spans="1:2" ht="12.75">
      <c r="A92" s="91"/>
      <c r="B92" s="92"/>
    </row>
    <row r="93" spans="1:2" ht="12.75">
      <c r="A93" s="91"/>
      <c r="B93" s="92"/>
    </row>
    <row r="94" spans="1:2" ht="12.75">
      <c r="A94" s="91"/>
      <c r="B94" s="92"/>
    </row>
    <row r="95" spans="1:2" ht="12.75">
      <c r="A95" s="91"/>
      <c r="B95" s="92"/>
    </row>
    <row r="96" spans="1:2" ht="12.75">
      <c r="A96" s="91"/>
      <c r="B96" s="92"/>
    </row>
    <row r="97" spans="1:2" ht="12.75">
      <c r="A97" s="91"/>
      <c r="B97" s="92"/>
    </row>
    <row r="98" spans="1:2" ht="12.75">
      <c r="A98" s="91"/>
      <c r="B98" s="92"/>
    </row>
    <row r="99" spans="1:2" ht="12.75">
      <c r="A99" s="91"/>
      <c r="B99" s="92"/>
    </row>
    <row r="100" spans="1:2" ht="12.75">
      <c r="A100" s="91"/>
      <c r="B100" s="92"/>
    </row>
    <row r="101" spans="1:2" ht="12.75">
      <c r="A101" s="91"/>
      <c r="B101" s="92"/>
    </row>
    <row r="102" spans="1:2" ht="12.75">
      <c r="A102" s="91"/>
      <c r="B102" s="92"/>
    </row>
    <row r="103" spans="1:2" ht="12.75">
      <c r="A103" s="91"/>
      <c r="B103" s="92"/>
    </row>
    <row r="104" spans="1:2" ht="12.75">
      <c r="A104" s="91"/>
      <c r="B104" s="92"/>
    </row>
    <row r="105" spans="1:2" ht="12.75">
      <c r="A105" s="91"/>
      <c r="B105" s="92"/>
    </row>
    <row r="106" spans="1:2" ht="12.75">
      <c r="A106" s="91"/>
      <c r="B106" s="92"/>
    </row>
    <row r="107" spans="1:2" ht="12.75">
      <c r="A107" s="91"/>
      <c r="B107" s="92"/>
    </row>
    <row r="108" spans="1:2" ht="12.75">
      <c r="A108" s="91"/>
      <c r="B108" s="92"/>
    </row>
    <row r="109" spans="1:2" ht="12.75">
      <c r="A109" s="91"/>
      <c r="B109" s="92"/>
    </row>
    <row r="110" spans="1:2" ht="12.75">
      <c r="A110" s="91"/>
      <c r="B110" s="92"/>
    </row>
    <row r="111" spans="1:2" ht="12.75">
      <c r="A111" s="91"/>
      <c r="B111" s="92"/>
    </row>
    <row r="112" spans="1:2" ht="12.75">
      <c r="A112" s="91"/>
      <c r="B112" s="92"/>
    </row>
    <row r="113" spans="1:2" ht="12.75">
      <c r="A113" s="91"/>
      <c r="B113" s="92"/>
    </row>
    <row r="114" spans="1:2" ht="12.75">
      <c r="A114" s="91"/>
      <c r="B114" s="92"/>
    </row>
    <row r="115" spans="1:2" ht="12.75">
      <c r="A115" s="91"/>
      <c r="B115" s="92"/>
    </row>
    <row r="116" spans="1:2" ht="12.75">
      <c r="A116" s="91"/>
      <c r="B116" s="92"/>
    </row>
    <row r="117" spans="1:2" ht="12.75">
      <c r="A117" s="91"/>
      <c r="B117" s="92"/>
    </row>
    <row r="118" spans="1:2" ht="12.75">
      <c r="A118" s="91"/>
      <c r="B118" s="92"/>
    </row>
    <row r="119" spans="1:2" ht="12.75">
      <c r="A119" s="91"/>
      <c r="B119" s="92"/>
    </row>
    <row r="120" spans="1:2" ht="12.75">
      <c r="A120" s="91"/>
      <c r="B120" s="92"/>
    </row>
    <row r="121" spans="1:2" ht="12.75">
      <c r="A121" s="91"/>
      <c r="B121" s="92"/>
    </row>
    <row r="122" spans="1:2" ht="12.75">
      <c r="A122" s="91"/>
      <c r="B122" s="92"/>
    </row>
    <row r="123" spans="1:2" ht="12.75">
      <c r="A123" s="91"/>
      <c r="B123" s="92"/>
    </row>
    <row r="124" spans="1:2" ht="12.75">
      <c r="A124" s="91"/>
      <c r="B124" s="92"/>
    </row>
    <row r="125" spans="1:2" ht="12.75">
      <c r="A125" s="91"/>
      <c r="B125" s="92"/>
    </row>
    <row r="126" spans="1:2" ht="12.75">
      <c r="A126" s="91"/>
      <c r="B126" s="92"/>
    </row>
    <row r="127" spans="1:2" ht="12.75">
      <c r="A127" s="91"/>
      <c r="B127" s="92"/>
    </row>
    <row r="128" spans="1:2" ht="12.75">
      <c r="A128" s="91"/>
      <c r="B128" s="92"/>
    </row>
    <row r="129" spans="1:2" ht="12.75">
      <c r="A129" s="91"/>
      <c r="B129" s="92"/>
    </row>
    <row r="130" spans="1:2" ht="12.75">
      <c r="A130" s="91"/>
      <c r="B130" s="92"/>
    </row>
    <row r="131" spans="1:2" ht="12.75">
      <c r="A131" s="91"/>
      <c r="B131" s="92"/>
    </row>
    <row r="132" spans="1:2" ht="12.75">
      <c r="A132" s="91"/>
      <c r="B132" s="92"/>
    </row>
    <row r="133" spans="1:2" ht="12.75">
      <c r="A133" s="91"/>
      <c r="B133" s="92"/>
    </row>
    <row r="134" spans="1:2" ht="12.75">
      <c r="A134" s="91"/>
      <c r="B134" s="92"/>
    </row>
    <row r="135" spans="1:2" ht="12.75">
      <c r="A135" s="91"/>
      <c r="B135" s="92"/>
    </row>
    <row r="136" spans="1:2" ht="12.75">
      <c r="A136" s="91"/>
      <c r="B136" s="92"/>
    </row>
    <row r="137" spans="1:2" ht="12.75">
      <c r="A137" s="91"/>
      <c r="B137" s="92"/>
    </row>
    <row r="138" spans="1:2" ht="12.75">
      <c r="A138" s="91"/>
      <c r="B138" s="92"/>
    </row>
    <row r="139" spans="1:2" ht="12.75">
      <c r="A139" s="91"/>
      <c r="B139" s="92"/>
    </row>
    <row r="140" spans="1:2" ht="12.75">
      <c r="A140" s="91"/>
      <c r="B140" s="92"/>
    </row>
    <row r="141" spans="1:2" ht="12.75">
      <c r="A141" s="91"/>
      <c r="B141" s="92"/>
    </row>
    <row r="142" spans="1:2" ht="12.75">
      <c r="A142" s="91"/>
      <c r="B142" s="92"/>
    </row>
    <row r="143" spans="1:2" ht="12.75">
      <c r="A143" s="91"/>
      <c r="B143" s="92"/>
    </row>
    <row r="144" spans="1:2" ht="12.75">
      <c r="A144" s="91"/>
      <c r="B144" s="92"/>
    </row>
    <row r="145" spans="1:2" ht="12.75">
      <c r="A145" s="91"/>
      <c r="B145" s="92"/>
    </row>
    <row r="146" spans="1:2" ht="12.75">
      <c r="A146" s="91"/>
      <c r="B146" s="92"/>
    </row>
    <row r="147" spans="1:2" ht="12.75">
      <c r="A147" s="91"/>
      <c r="B147" s="92"/>
    </row>
    <row r="148" spans="1:2" ht="12.75">
      <c r="A148" s="91"/>
      <c r="B148" s="92"/>
    </row>
    <row r="149" spans="1:2" ht="12.75">
      <c r="A149" s="91"/>
      <c r="B149" s="92"/>
    </row>
    <row r="150" spans="1:2" ht="12.75">
      <c r="A150" s="91"/>
      <c r="B150" s="92"/>
    </row>
    <row r="151" spans="1:2" ht="12.75">
      <c r="A151" s="91"/>
      <c r="B151" s="92"/>
    </row>
    <row r="152" spans="1:2" ht="12.75">
      <c r="A152" s="91"/>
      <c r="B152" s="92"/>
    </row>
    <row r="153" spans="1:2" ht="12.75">
      <c r="A153" s="91"/>
      <c r="B153" s="92"/>
    </row>
    <row r="154" spans="1:2" ht="12.75">
      <c r="A154" s="91"/>
      <c r="B154" s="92"/>
    </row>
    <row r="155" spans="1:2" ht="12.75">
      <c r="A155" s="91"/>
      <c r="B155" s="92"/>
    </row>
    <row r="156" spans="1:2" ht="12.75">
      <c r="A156" s="91"/>
      <c r="B156" s="92"/>
    </row>
    <row r="157" spans="1:2" ht="12.75">
      <c r="A157" s="91"/>
      <c r="B157" s="92"/>
    </row>
    <row r="158" spans="1:2" ht="12.75">
      <c r="A158" s="91"/>
      <c r="B158" s="92"/>
    </row>
    <row r="159" spans="1:2" ht="12.75">
      <c r="A159" s="91"/>
      <c r="B159" s="92"/>
    </row>
    <row r="160" spans="1:2" ht="12.75">
      <c r="A160" s="91"/>
      <c r="B160" s="92"/>
    </row>
    <row r="161" spans="1:2" ht="12.75">
      <c r="A161" s="91"/>
      <c r="B161" s="92"/>
    </row>
    <row r="162" spans="1:2" ht="12.75">
      <c r="A162" s="91"/>
      <c r="B162" s="92"/>
    </row>
    <row r="163" spans="1:2" ht="12.75">
      <c r="A163" s="91"/>
      <c r="B163" s="92"/>
    </row>
    <row r="164" spans="1:2" ht="12.75">
      <c r="A164" s="91"/>
      <c r="B164" s="92"/>
    </row>
    <row r="165" spans="1:2" ht="12.75">
      <c r="A165" s="91"/>
      <c r="B165" s="92"/>
    </row>
    <row r="166" spans="1:2" ht="12.75">
      <c r="A166" s="91"/>
      <c r="B166" s="92"/>
    </row>
    <row r="167" spans="1:2" ht="12.75">
      <c r="A167" s="91"/>
      <c r="B167" s="92"/>
    </row>
    <row r="168" spans="1:2" ht="12.75">
      <c r="A168" s="91"/>
      <c r="B168" s="92"/>
    </row>
    <row r="169" spans="1:2" ht="12.75">
      <c r="A169" s="91"/>
      <c r="B169" s="92"/>
    </row>
    <row r="170" spans="1:2" ht="12.75">
      <c r="A170" s="91"/>
      <c r="B170" s="92"/>
    </row>
    <row r="171" spans="1:2" ht="12.75">
      <c r="A171" s="91"/>
      <c r="B171" s="92"/>
    </row>
  </sheetData>
  <sheetProtection/>
  <autoFilter ref="A12:F40"/>
  <mergeCells count="14">
    <mergeCell ref="A1:F1"/>
    <mergeCell ref="A3:F3"/>
    <mergeCell ref="A4:F4"/>
    <mergeCell ref="A5:F5"/>
    <mergeCell ref="A2:F2"/>
    <mergeCell ref="A6:F6"/>
    <mergeCell ref="A7:F7"/>
    <mergeCell ref="B8:E8"/>
    <mergeCell ref="B60:D60"/>
    <mergeCell ref="B56:F56"/>
    <mergeCell ref="B58:D58"/>
    <mergeCell ref="A9:F9"/>
    <mergeCell ref="B22:D22"/>
    <mergeCell ref="B36:D36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2014-01-28T05:43:17Z</cp:lastPrinted>
  <dcterms:created xsi:type="dcterms:W3CDTF">2009-09-09T03:37:05Z</dcterms:created>
  <dcterms:modified xsi:type="dcterms:W3CDTF">2014-01-28T05:43:22Z</dcterms:modified>
  <cp:category/>
  <cp:version/>
  <cp:contentType/>
  <cp:contentStatus/>
</cp:coreProperties>
</file>