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410" activeTab="1"/>
  </bookViews>
  <sheets>
    <sheet name="план" sheetId="1" r:id="rId1"/>
    <sheet name="Лист3" sheetId="2" r:id="rId2"/>
  </sheets>
  <definedNames>
    <definedName name="_xlnm._FilterDatabase" localSheetId="1" hidden="1">'Лист3'!$A$12:$F$42</definedName>
    <definedName name="_xlnm._FilterDatabase" localSheetId="0" hidden="1">'план'!$A$11:$G$35</definedName>
    <definedName name="_xlnm.Print_Area" localSheetId="1">'Лист3'!$A$1:$F$90</definedName>
    <definedName name="_xlnm.Print_Area" localSheetId="0">'план'!$A$1:$G$59</definedName>
  </definedNames>
  <calcPr fullCalcOnLoad="1"/>
</workbook>
</file>

<file path=xl/sharedStrings.xml><?xml version="1.0" encoding="utf-8"?>
<sst xmlns="http://schemas.openxmlformats.org/spreadsheetml/2006/main" count="155" uniqueCount="85">
  <si>
    <t>ремонт швов</t>
  </si>
  <si>
    <t>наименование работ</t>
  </si>
  <si>
    <t>примечание</t>
  </si>
  <si>
    <t>шт</t>
  </si>
  <si>
    <t>замена запорной арматуры</t>
  </si>
  <si>
    <t>пм</t>
  </si>
  <si>
    <t>м2</t>
  </si>
  <si>
    <t>подъезд</t>
  </si>
  <si>
    <t>СТРОИТЕЛЬНЫЕ КОНСТРУКЦИИ:</t>
  </si>
  <si>
    <t>Фасады</t>
  </si>
  <si>
    <t>Лестничная клетка</t>
  </si>
  <si>
    <t>САНТЕХОБОРУДОВАНИЕ:</t>
  </si>
  <si>
    <t>Х/г водоснабжение:</t>
  </si>
  <si>
    <t>Отопление:</t>
  </si>
  <si>
    <t>смена сборок на стояках отопления</t>
  </si>
  <si>
    <t>БЛАГОУСТРОЙСТВО:</t>
  </si>
  <si>
    <t>ПРЕДЛОЖЕНИЯ</t>
  </si>
  <si>
    <t>Начальник производственно-технического отдела</t>
  </si>
  <si>
    <t xml:space="preserve">цена единицы, тыс.руб </t>
  </si>
  <si>
    <t>(подпись)</t>
  </si>
  <si>
    <t>( Ф.И.О.)</t>
  </si>
  <si>
    <t>На основании актов  осмотра представлен перечень мероприятий и объемов работ по устранению дефектов с указанием ориентировочной стоимости работ.</t>
  </si>
  <si>
    <t>Общество с ограниченной ответственностью         "Инком-С"</t>
  </si>
  <si>
    <t>ремонт штукатурки стен,потолков, известковая окраска стен,потолков,маслянная окраска стен,окон,дверей (для 5эт. домов)</t>
  </si>
  <si>
    <t>ед.изм.</t>
  </si>
  <si>
    <t>объем</t>
  </si>
  <si>
    <t>установка  приборов учета</t>
  </si>
  <si>
    <t>установка  коллективного(общедомового) УУ и ПУ</t>
  </si>
  <si>
    <t>изготовление энергетического паспорта дома</t>
  </si>
  <si>
    <t>непредвиденные расходы</t>
  </si>
  <si>
    <t>вид ремонта</t>
  </si>
  <si>
    <t>дата выдачи документа</t>
  </si>
  <si>
    <t>документ получил</t>
  </si>
  <si>
    <t>ВНИМАНИЕ!</t>
  </si>
  <si>
    <t>по адресу:</t>
  </si>
  <si>
    <t>ТР</t>
  </si>
  <si>
    <t>КР</t>
  </si>
  <si>
    <t>С</t>
  </si>
  <si>
    <t>работы, относящиеся к капитальному ремонту</t>
  </si>
  <si>
    <t>работы, рекомендованные  выполнять в первую очередь</t>
  </si>
  <si>
    <t>Условные обозначения:</t>
  </si>
  <si>
    <t xml:space="preserve">работы по содержанию </t>
  </si>
  <si>
    <t>игровое оборудование:</t>
  </si>
  <si>
    <t>2 под.</t>
  </si>
  <si>
    <t>ремонт ж/б пола в щитовой</t>
  </si>
  <si>
    <t>1 под., Ф=20 мм</t>
  </si>
  <si>
    <t>Ф=80 мм</t>
  </si>
  <si>
    <t>ул. Транспортная, 113а</t>
  </si>
  <si>
    <t xml:space="preserve"> ориентировочная стоимость работ, тыс.руб</t>
  </si>
  <si>
    <t>1,2,3 под.</t>
  </si>
  <si>
    <r>
      <t xml:space="preserve">        Предложения</t>
    </r>
    <r>
      <rPr>
        <sz val="11"/>
        <color indexed="8"/>
        <rFont val="Arial"/>
        <family val="2"/>
      </rPr>
      <t xml:space="preserve"> составлены на основании актов осмотра многоквартирного дома с указанием </t>
    </r>
    <r>
      <rPr>
        <b/>
        <i/>
        <u val="single"/>
        <sz val="11"/>
        <color indexed="8"/>
        <rFont val="Arial"/>
        <family val="2"/>
      </rPr>
      <t>ориентировочной</t>
    </r>
    <r>
      <rPr>
        <sz val="11"/>
        <color indexed="8"/>
        <rFont val="Arial"/>
        <family val="2"/>
      </rPr>
      <t xml:space="preserve"> стоимости всех работ.                                                                                                                                    Размер платы (тариф) по текущему и капитальному ремонтам указан из расчета 100% от предложенных работ.                                                                                                                                                                                     В случае утверждения собственниками планов в ином объеме, размер платы (тариф)  должен быть пересчитан согласно перечню утвержденных работ.                                                                                          Расчет производится следующим образом:                                                                                                                                                                                                              </t>
    </r>
  </si>
  <si>
    <t>Σ утвержденных работ :  S жилых помещений  : 12 месяцев</t>
  </si>
  <si>
    <t xml:space="preserve">        В Предложениях  управляющей компании указаны, в том числе приоритетные виды работ, проведение которых и их финансирование должны быть утверждены на следующий год в обязательном порядке, поскольку их не выполнение может угрожать наступлением неблагоприятных последствий, в том числе в виде причинения ущерба имуществу, жизни и здоровью людей.                                         Обращаем Ваше внимание, что тарифы должны  быть достаточными для выполнения запланированных работ по ремонту общедомового имущества в доме, принадлежащего Вам на правах долевой собственности.</t>
  </si>
  <si>
    <t xml:space="preserve">для  формирования плана текущего и капитального ремонтов многоквартирного дома </t>
  </si>
  <si>
    <t>ИТОГО текущему ремонту:</t>
  </si>
  <si>
    <t>ИТОГО капитальному  ремонту:</t>
  </si>
  <si>
    <t>работы, относящиеся к текущему ремонту</t>
  </si>
  <si>
    <t>ПЛАН</t>
  </si>
  <si>
    <t>***</t>
  </si>
  <si>
    <t>напротив выбранной работы написать "утверждено", в остальных случаях поставить прочерк</t>
  </si>
  <si>
    <t>Председатель собрания</t>
  </si>
  <si>
    <t>(</t>
  </si>
  <si>
    <t>)</t>
  </si>
  <si>
    <t>Секретарь собрания</t>
  </si>
  <si>
    <t>Утверждено собственниками МКД***</t>
  </si>
  <si>
    <t>Приложение №1</t>
  </si>
  <si>
    <t xml:space="preserve"> общего собрания собственников помещений</t>
  </si>
  <si>
    <t xml:space="preserve"> в многоквартирном доме</t>
  </si>
  <si>
    <t>кв.36,19,60</t>
  </si>
  <si>
    <t>на 2014 год</t>
  </si>
  <si>
    <t>А.Ю. Лопухова</t>
  </si>
  <si>
    <t xml:space="preserve">к протоколу  №               от                          </t>
  </si>
  <si>
    <t>установка доводчика на тамбурную  дверь</t>
  </si>
  <si>
    <t>изоляция розлива г/ водоснабжения</t>
  </si>
  <si>
    <t>изоляция розлива отопления</t>
  </si>
  <si>
    <t>ремонт отмостки, вход в подъезд</t>
  </si>
  <si>
    <t xml:space="preserve"> текущего  ремонта многоквартирного дома </t>
  </si>
  <si>
    <t>ИТОГО :</t>
  </si>
  <si>
    <t>Сумма  для расчета тарифа на 2014 г.</t>
  </si>
  <si>
    <t>Остаток  денежных средств  по статье текущий   ремонт на 31.12.2013 г.:</t>
  </si>
  <si>
    <t>Остаток  денежных средств  по статье капитальный  ремонт на 31.12.2013 г.:</t>
  </si>
  <si>
    <t>Утверждено</t>
  </si>
  <si>
    <t>замена загрузочного люка  мусоропровода,  (2 под-5 эт., 3 под.-4 эт.)</t>
  </si>
  <si>
    <t>спиливание дерева</t>
  </si>
  <si>
    <t>ТАРИФ нужен 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</si>
</sst>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0&quot;р.&quot;"/>
    <numFmt numFmtId="174" formatCode="#,##0.000&quot;р.&quot;"/>
    <numFmt numFmtId="175" formatCode="#,##0.0&quot;р.&quot;"/>
  </numFmts>
  <fonts count="56">
    <font>
      <sz val="10"/>
      <name val="Arial Cyr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0"/>
      <color indexed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2"/>
      <name val="Arial Cyr"/>
      <family val="0"/>
    </font>
    <font>
      <i/>
      <sz val="12"/>
      <name val="Arial Cyr"/>
      <family val="0"/>
    </font>
    <font>
      <sz val="9"/>
      <name val="Arial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b/>
      <i/>
      <sz val="18"/>
      <name val="Arial Cyr"/>
      <family val="0"/>
    </font>
    <font>
      <sz val="18"/>
      <name val="Arial Cyr"/>
      <family val="0"/>
    </font>
    <font>
      <b/>
      <i/>
      <sz val="14"/>
      <name val="Arial Cyr"/>
      <family val="0"/>
    </font>
    <font>
      <sz val="8"/>
      <color indexed="12"/>
      <name val="Arial"/>
      <family val="2"/>
    </font>
    <font>
      <b/>
      <sz val="14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b/>
      <i/>
      <u val="single"/>
      <sz val="14"/>
      <name val="Arial Cyr"/>
      <family val="0"/>
    </font>
    <font>
      <b/>
      <sz val="11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8"/>
      <name val="Arial Cyr"/>
      <family val="0"/>
    </font>
    <font>
      <b/>
      <sz val="16"/>
      <name val="Arial Cyr"/>
      <family val="0"/>
    </font>
    <font>
      <i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1" fillId="0" borderId="0">
      <alignment/>
      <protection/>
    </xf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222">
    <xf numFmtId="0" fontId="0" fillId="0" borderId="0" xfId="0" applyAlignment="1">
      <alignment/>
    </xf>
    <xf numFmtId="0" fontId="12" fillId="0" borderId="0" xfId="52" applyFont="1" applyFill="1" applyBorder="1" applyAlignment="1">
      <alignment horizontal="left"/>
      <protection/>
    </xf>
    <xf numFmtId="0" fontId="0" fillId="0" borderId="0" xfId="0" applyFont="1" applyFill="1" applyAlignment="1">
      <alignment horizontal="left"/>
    </xf>
    <xf numFmtId="0" fontId="13" fillId="0" borderId="10" xfId="52" applyFont="1" applyFill="1" applyBorder="1" applyAlignment="1">
      <alignment horizontal="center" vertical="center" wrapText="1"/>
      <protection/>
    </xf>
    <xf numFmtId="0" fontId="18" fillId="0" borderId="11" xfId="52" applyNumberFormat="1" applyFont="1" applyFill="1" applyBorder="1" applyAlignment="1">
      <alignment horizontal="center" vertical="center" wrapText="1"/>
      <protection/>
    </xf>
    <xf numFmtId="2" fontId="10" fillId="0" borderId="11" xfId="52" applyNumberFormat="1" applyFont="1" applyFill="1" applyBorder="1" applyAlignment="1">
      <alignment horizontal="center" vertical="center" wrapText="1"/>
      <protection/>
    </xf>
    <xf numFmtId="172" fontId="18" fillId="0" borderId="11" xfId="52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/>
    </xf>
    <xf numFmtId="0" fontId="13" fillId="0" borderId="10" xfId="52" applyFont="1" applyFill="1" applyBorder="1" applyAlignment="1">
      <alignment horizontal="center" vertical="center" wrapText="1"/>
      <protection/>
    </xf>
    <xf numFmtId="0" fontId="13" fillId="0" borderId="0" xfId="52" applyFont="1" applyFill="1" applyBorder="1">
      <alignment/>
      <protection/>
    </xf>
    <xf numFmtId="172" fontId="18" fillId="0" borderId="11" xfId="52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center" vertical="center" wrapText="1"/>
    </xf>
    <xf numFmtId="172" fontId="19" fillId="0" borderId="0" xfId="0" applyNumberFormat="1" applyFont="1" applyFill="1" applyAlignment="1">
      <alignment horizontal="center" vertical="center" wrapText="1"/>
    </xf>
    <xf numFmtId="2" fontId="20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/>
    </xf>
    <xf numFmtId="172" fontId="18" fillId="0" borderId="0" xfId="52" applyNumberFormat="1" applyFont="1" applyFill="1" applyAlignment="1">
      <alignment horizontal="center" vertical="center" wrapText="1"/>
      <protection/>
    </xf>
    <xf numFmtId="2" fontId="10" fillId="0" borderId="0" xfId="52" applyNumberFormat="1" applyFont="1" applyFill="1" applyAlignment="1">
      <alignment horizontal="center" vertical="center" wrapText="1"/>
      <protection/>
    </xf>
    <xf numFmtId="0" fontId="1" fillId="0" borderId="0" xfId="52" applyFont="1" applyFill="1">
      <alignment/>
      <protection/>
    </xf>
    <xf numFmtId="0" fontId="0" fillId="0" borderId="0" xfId="0" applyFont="1" applyFill="1" applyAlignment="1">
      <alignment/>
    </xf>
    <xf numFmtId="0" fontId="2" fillId="0" borderId="0" xfId="52" applyFont="1" applyFill="1" applyBorder="1" applyAlignment="1">
      <alignment horizontal="center" vertical="center" wrapText="1"/>
      <protection/>
    </xf>
    <xf numFmtId="172" fontId="10" fillId="0" borderId="0" xfId="52" applyNumberFormat="1" applyFont="1" applyFill="1" applyBorder="1" applyAlignment="1">
      <alignment horizontal="center" vertical="center" wrapText="1"/>
      <protection/>
    </xf>
    <xf numFmtId="2" fontId="10" fillId="0" borderId="0" xfId="52" applyNumberFormat="1" applyFont="1" applyFill="1" applyBorder="1" applyAlignment="1">
      <alignment horizontal="center" vertical="center" wrapText="1"/>
      <protection/>
    </xf>
    <xf numFmtId="0" fontId="1" fillId="0" borderId="0" xfId="52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10" fillId="0" borderId="11" xfId="52" applyFont="1" applyFill="1" applyBorder="1" applyAlignment="1">
      <alignment horizontal="center" vertical="center" wrapText="1"/>
      <protection/>
    </xf>
    <xf numFmtId="0" fontId="14" fillId="0" borderId="11" xfId="52" applyFont="1" applyFill="1" applyBorder="1" applyAlignment="1">
      <alignment horizontal="center" vertical="center" wrapText="1"/>
      <protection/>
    </xf>
    <xf numFmtId="172" fontId="10" fillId="0" borderId="11" xfId="52" applyNumberFormat="1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vertical="center" wrapText="1"/>
      <protection/>
    </xf>
    <xf numFmtId="0" fontId="11" fillId="0" borderId="0" xfId="0" applyFont="1" applyFill="1" applyAlignment="1">
      <alignment vertical="center" wrapText="1"/>
    </xf>
    <xf numFmtId="1" fontId="10" fillId="0" borderId="10" xfId="52" applyNumberFormat="1" applyFont="1" applyFill="1" applyBorder="1" applyAlignment="1">
      <alignment horizontal="center" vertical="center" wrapText="1"/>
      <protection/>
    </xf>
    <xf numFmtId="1" fontId="14" fillId="0" borderId="10" xfId="52" applyNumberFormat="1" applyFont="1" applyFill="1" applyBorder="1" applyAlignment="1">
      <alignment horizontal="center" vertical="center" wrapText="1"/>
      <protection/>
    </xf>
    <xf numFmtId="1" fontId="10" fillId="0" borderId="11" xfId="52" applyNumberFormat="1" applyFont="1" applyFill="1" applyBorder="1" applyAlignment="1">
      <alignment horizontal="center" vertical="center" wrapText="1"/>
      <protection/>
    </xf>
    <xf numFmtId="1" fontId="2" fillId="0" borderId="0" xfId="52" applyNumberFormat="1" applyFont="1" applyFill="1" applyBorder="1" applyAlignment="1">
      <alignment vertical="center" wrapText="1"/>
      <protection/>
    </xf>
    <xf numFmtId="1" fontId="11" fillId="0" borderId="0" xfId="0" applyNumberFormat="1" applyFont="1" applyFill="1" applyAlignment="1">
      <alignment vertical="center" wrapText="1"/>
    </xf>
    <xf numFmtId="0" fontId="1" fillId="0" borderId="0" xfId="52" applyFill="1" applyBorder="1">
      <alignment/>
      <protection/>
    </xf>
    <xf numFmtId="0" fontId="14" fillId="0" borderId="10" xfId="52" applyFont="1" applyFill="1" applyBorder="1" applyAlignment="1">
      <alignment horizontal="center" vertical="center" wrapText="1"/>
      <protection/>
    </xf>
    <xf numFmtId="0" fontId="10" fillId="0" borderId="11" xfId="52" applyNumberFormat="1" applyFont="1" applyFill="1" applyBorder="1" applyAlignment="1">
      <alignment horizontal="center" vertical="center" wrapText="1"/>
      <protection/>
    </xf>
    <xf numFmtId="0" fontId="2" fillId="0" borderId="0" xfId="52" applyFont="1" applyFill="1" applyBorder="1">
      <alignment/>
      <protection/>
    </xf>
    <xf numFmtId="0" fontId="11" fillId="0" borderId="0" xfId="0" applyFont="1" applyFill="1" applyAlignment="1">
      <alignment/>
    </xf>
    <xf numFmtId="0" fontId="13" fillId="0" borderId="0" xfId="52" applyFont="1" applyFill="1" applyBorder="1">
      <alignment/>
      <protection/>
    </xf>
    <xf numFmtId="0" fontId="14" fillId="0" borderId="11" xfId="52" applyFont="1" applyFill="1" applyBorder="1" applyAlignment="1">
      <alignment horizontal="center" vertical="center"/>
      <protection/>
    </xf>
    <xf numFmtId="0" fontId="14" fillId="0" borderId="0" xfId="52" applyFont="1" applyFill="1" applyBorder="1">
      <alignment/>
      <protection/>
    </xf>
    <xf numFmtId="0" fontId="25" fillId="0" borderId="0" xfId="52" applyFont="1" applyFill="1" applyBorder="1">
      <alignment/>
      <protection/>
    </xf>
    <xf numFmtId="0" fontId="1" fillId="0" borderId="11" xfId="52" applyFont="1" applyFill="1" applyBorder="1" applyAlignment="1">
      <alignment horizontal="center" vertical="center"/>
      <protection/>
    </xf>
    <xf numFmtId="0" fontId="1" fillId="0" borderId="0" xfId="52" applyFill="1">
      <alignment/>
      <protection/>
    </xf>
    <xf numFmtId="0" fontId="14" fillId="0" borderId="12" xfId="52" applyFont="1" applyFill="1" applyBorder="1" applyAlignment="1">
      <alignment horizontal="center" vertical="center" wrapText="1"/>
      <protection/>
    </xf>
    <xf numFmtId="172" fontId="10" fillId="0" borderId="12" xfId="52" applyNumberFormat="1" applyFont="1" applyFill="1" applyBorder="1" applyAlignment="1">
      <alignment horizontal="center" vertical="center" wrapText="1"/>
      <protection/>
    </xf>
    <xf numFmtId="2" fontId="10" fillId="0" borderId="12" xfId="52" applyNumberFormat="1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/>
      <protection/>
    </xf>
    <xf numFmtId="2" fontId="10" fillId="0" borderId="11" xfId="52" applyNumberFormat="1" applyFont="1" applyFill="1" applyBorder="1" applyAlignment="1">
      <alignment horizontal="center" vertical="center" wrapText="1"/>
      <protection/>
    </xf>
    <xf numFmtId="2" fontId="14" fillId="0" borderId="11" xfId="52" applyNumberFormat="1" applyFont="1" applyFill="1" applyBorder="1" applyAlignment="1">
      <alignment horizontal="center" vertical="center"/>
      <protection/>
    </xf>
    <xf numFmtId="0" fontId="13" fillId="0" borderId="0" xfId="52" applyFont="1" applyFill="1" applyBorder="1" applyAlignment="1">
      <alignment horizontal="center" vertical="center" wrapText="1"/>
      <protection/>
    </xf>
    <xf numFmtId="172" fontId="18" fillId="0" borderId="0" xfId="52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Alignment="1">
      <alignment horizontal="center" vertical="center" wrapText="1"/>
    </xf>
    <xf numFmtId="172" fontId="27" fillId="0" borderId="0" xfId="0" applyNumberFormat="1" applyFont="1" applyFill="1" applyAlignment="1">
      <alignment horizontal="center" vertical="center" wrapText="1"/>
    </xf>
    <xf numFmtId="2" fontId="16" fillId="0" borderId="0" xfId="0" applyNumberFormat="1" applyFont="1" applyFill="1" applyAlignment="1">
      <alignment horizontal="center" vertical="center" wrapText="1"/>
    </xf>
    <xf numFmtId="0" fontId="14" fillId="0" borderId="11" xfId="52" applyFont="1" applyFill="1" applyBorder="1" applyAlignment="1">
      <alignment horizontal="center" vertical="center"/>
      <protection/>
    </xf>
    <xf numFmtId="172" fontId="10" fillId="0" borderId="11" xfId="52" applyNumberFormat="1" applyFont="1" applyFill="1" applyBorder="1" applyAlignment="1">
      <alignment horizontal="center" vertical="center" wrapText="1"/>
      <protection/>
    </xf>
    <xf numFmtId="0" fontId="14" fillId="0" borderId="0" xfId="52" applyFont="1" applyFill="1">
      <alignment/>
      <protection/>
    </xf>
    <xf numFmtId="0" fontId="53" fillId="0" borderId="0" xfId="0" applyFont="1" applyFill="1" applyAlignment="1">
      <alignment/>
    </xf>
    <xf numFmtId="172" fontId="10" fillId="24" borderId="11" xfId="52" applyNumberFormat="1" applyFont="1" applyFill="1" applyBorder="1" applyAlignment="1">
      <alignment horizontal="center" vertical="center" wrapText="1"/>
      <protection/>
    </xf>
    <xf numFmtId="2" fontId="10" fillId="24" borderId="11" xfId="52" applyNumberFormat="1" applyFont="1" applyFill="1" applyBorder="1" applyAlignment="1">
      <alignment horizontal="center" vertical="center" wrapText="1"/>
      <protection/>
    </xf>
    <xf numFmtId="2" fontId="6" fillId="0" borderId="0" xfId="52" applyNumberFormat="1" applyFont="1" applyFill="1" applyBorder="1">
      <alignment/>
      <protection/>
    </xf>
    <xf numFmtId="0" fontId="0" fillId="24" borderId="0" xfId="0" applyFont="1" applyFill="1" applyAlignment="1">
      <alignment vertical="center" wrapText="1"/>
    </xf>
    <xf numFmtId="0" fontId="8" fillId="24" borderId="0" xfId="0" applyFont="1" applyFill="1" applyAlignment="1">
      <alignment horizontal="center" vertical="center" wrapText="1"/>
    </xf>
    <xf numFmtId="172" fontId="19" fillId="24" borderId="0" xfId="0" applyNumberFormat="1" applyFont="1" applyFill="1" applyAlignment="1">
      <alignment horizontal="center" vertical="center" wrapText="1"/>
    </xf>
    <xf numFmtId="2" fontId="20" fillId="24" borderId="0" xfId="0" applyNumberFormat="1" applyFont="1" applyFill="1" applyAlignment="1">
      <alignment horizontal="center" vertical="center" wrapText="1"/>
    </xf>
    <xf numFmtId="0" fontId="20" fillId="24" borderId="0" xfId="0" applyFont="1" applyFill="1" applyAlignment="1">
      <alignment horizontal="center"/>
    </xf>
    <xf numFmtId="0" fontId="0" fillId="24" borderId="0" xfId="0" applyFont="1" applyFill="1" applyAlignment="1">
      <alignment/>
    </xf>
    <xf numFmtId="0" fontId="16" fillId="24" borderId="0" xfId="0" applyFont="1" applyFill="1" applyAlignment="1">
      <alignment horizontal="center" vertical="center" wrapText="1"/>
    </xf>
    <xf numFmtId="0" fontId="16" fillId="24" borderId="0" xfId="0" applyFont="1" applyFill="1" applyAlignment="1">
      <alignment horizontal="right" vertical="center" wrapText="1"/>
    </xf>
    <xf numFmtId="0" fontId="2" fillId="24" borderId="0" xfId="52" applyFont="1" applyFill="1" applyBorder="1" applyAlignment="1">
      <alignment horizontal="center"/>
      <protection/>
    </xf>
    <xf numFmtId="0" fontId="2" fillId="24" borderId="0" xfId="52" applyFont="1" applyFill="1" applyBorder="1" applyAlignment="1">
      <alignment horizontal="center" vertical="center" wrapText="1"/>
      <protection/>
    </xf>
    <xf numFmtId="172" fontId="10" fillId="24" borderId="0" xfId="52" applyNumberFormat="1" applyFont="1" applyFill="1" applyBorder="1" applyAlignment="1">
      <alignment horizontal="center" vertical="center" wrapText="1"/>
      <protection/>
    </xf>
    <xf numFmtId="2" fontId="10" fillId="24" borderId="0" xfId="52" applyNumberFormat="1" applyFont="1" applyFill="1" applyBorder="1" applyAlignment="1">
      <alignment horizontal="center" vertical="center" wrapText="1"/>
      <protection/>
    </xf>
    <xf numFmtId="0" fontId="10" fillId="24" borderId="0" xfId="52" applyFont="1" applyFill="1" applyBorder="1" applyAlignment="1">
      <alignment horizontal="center"/>
      <protection/>
    </xf>
    <xf numFmtId="0" fontId="10" fillId="24" borderId="11" xfId="52" applyFont="1" applyFill="1" applyBorder="1" applyAlignment="1">
      <alignment horizontal="center" vertical="center" wrapText="1"/>
      <protection/>
    </xf>
    <xf numFmtId="0" fontId="14" fillId="24" borderId="11" xfId="52" applyFont="1" applyFill="1" applyBorder="1" applyAlignment="1">
      <alignment horizontal="center" vertical="center" wrapText="1"/>
      <protection/>
    </xf>
    <xf numFmtId="1" fontId="10" fillId="24" borderId="10" xfId="52" applyNumberFormat="1" applyFont="1" applyFill="1" applyBorder="1" applyAlignment="1">
      <alignment horizontal="center" vertical="center" wrapText="1"/>
      <protection/>
    </xf>
    <xf numFmtId="1" fontId="14" fillId="24" borderId="10" xfId="52" applyNumberFormat="1" applyFont="1" applyFill="1" applyBorder="1" applyAlignment="1">
      <alignment horizontal="center" vertical="center" wrapText="1"/>
      <protection/>
    </xf>
    <xf numFmtId="1" fontId="10" fillId="24" borderId="11" xfId="52" applyNumberFormat="1" applyFont="1" applyFill="1" applyBorder="1" applyAlignment="1">
      <alignment horizontal="center" vertical="center" wrapText="1"/>
      <protection/>
    </xf>
    <xf numFmtId="172" fontId="18" fillId="24" borderId="11" xfId="52" applyNumberFormat="1" applyFont="1" applyFill="1" applyBorder="1" applyAlignment="1">
      <alignment horizontal="center" vertical="center" wrapText="1"/>
      <protection/>
    </xf>
    <xf numFmtId="0" fontId="13" fillId="24" borderId="10" xfId="52" applyFont="1" applyFill="1" applyBorder="1" applyAlignment="1">
      <alignment horizontal="center" vertical="center" wrapText="1"/>
      <protection/>
    </xf>
    <xf numFmtId="0" fontId="18" fillId="24" borderId="11" xfId="52" applyNumberFormat="1" applyFont="1" applyFill="1" applyBorder="1" applyAlignment="1">
      <alignment horizontal="center" vertical="center" wrapText="1"/>
      <protection/>
    </xf>
    <xf numFmtId="2" fontId="18" fillId="24" borderId="11" xfId="52" applyNumberFormat="1" applyFont="1" applyFill="1" applyBorder="1" applyAlignment="1">
      <alignment horizontal="center" vertical="center" wrapText="1"/>
      <protection/>
    </xf>
    <xf numFmtId="0" fontId="4" fillId="24" borderId="10" xfId="52" applyFont="1" applyFill="1" applyBorder="1" applyAlignment="1">
      <alignment vertical="center" wrapText="1"/>
      <protection/>
    </xf>
    <xf numFmtId="0" fontId="15" fillId="24" borderId="10" xfId="52" applyFont="1" applyFill="1" applyBorder="1" applyAlignment="1">
      <alignment horizontal="center" vertical="center" wrapText="1"/>
      <protection/>
    </xf>
    <xf numFmtId="2" fontId="21" fillId="24" borderId="11" xfId="52" applyNumberFormat="1" applyFont="1" applyFill="1" applyBorder="1" applyAlignment="1">
      <alignment horizontal="center" vertical="center" wrapText="1"/>
      <protection/>
    </xf>
    <xf numFmtId="2" fontId="21" fillId="24" borderId="11" xfId="52" applyNumberFormat="1" applyFont="1" applyFill="1" applyBorder="1" applyAlignment="1">
      <alignment horizontal="center" vertical="center"/>
      <protection/>
    </xf>
    <xf numFmtId="0" fontId="11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vertical="center" wrapText="1"/>
    </xf>
    <xf numFmtId="0" fontId="54" fillId="24" borderId="0" xfId="0" applyFont="1" applyFill="1" applyAlignment="1">
      <alignment horizontal="right"/>
    </xf>
    <xf numFmtId="2" fontId="20" fillId="24" borderId="0" xfId="0" applyNumberFormat="1" applyFont="1" applyFill="1" applyAlignment="1">
      <alignment horizontal="center"/>
    </xf>
    <xf numFmtId="2" fontId="20" fillId="24" borderId="13" xfId="0" applyNumberFormat="1" applyFont="1" applyFill="1" applyBorder="1" applyAlignment="1">
      <alignment/>
    </xf>
    <xf numFmtId="2" fontId="20" fillId="24" borderId="13" xfId="0" applyNumberFormat="1" applyFont="1" applyFill="1" applyBorder="1" applyAlignment="1">
      <alignment horizontal="right"/>
    </xf>
    <xf numFmtId="0" fontId="0" fillId="24" borderId="0" xfId="0" applyFill="1" applyBorder="1" applyAlignment="1">
      <alignment horizontal="center" vertical="center" wrapText="1"/>
    </xf>
    <xf numFmtId="2" fontId="20" fillId="24" borderId="0" xfId="0" applyNumberFormat="1" applyFont="1" applyFill="1" applyBorder="1" applyAlignment="1">
      <alignment/>
    </xf>
    <xf numFmtId="2" fontId="20" fillId="24" borderId="0" xfId="0" applyNumberFormat="1" applyFont="1" applyFill="1" applyBorder="1" applyAlignment="1">
      <alignment horizontal="right"/>
    </xf>
    <xf numFmtId="0" fontId="15" fillId="24" borderId="11" xfId="52" applyFont="1" applyFill="1" applyBorder="1" applyAlignment="1">
      <alignment horizontal="center" vertical="center"/>
      <protection/>
    </xf>
    <xf numFmtId="0" fontId="1" fillId="24" borderId="11" xfId="52" applyFont="1" applyFill="1" applyBorder="1" applyAlignment="1">
      <alignment horizontal="left"/>
      <protection/>
    </xf>
    <xf numFmtId="0" fontId="1" fillId="24" borderId="10" xfId="52" applyFont="1" applyFill="1" applyBorder="1" applyAlignment="1">
      <alignment vertical="center" wrapText="1"/>
      <protection/>
    </xf>
    <xf numFmtId="0" fontId="13" fillId="24" borderId="11" xfId="52" applyFont="1" applyFill="1" applyBorder="1" applyAlignment="1">
      <alignment horizontal="left"/>
      <protection/>
    </xf>
    <xf numFmtId="0" fontId="55" fillId="24" borderId="11" xfId="52" applyFont="1" applyFill="1" applyBorder="1" applyAlignment="1">
      <alignment horizontal="center" vertical="center"/>
      <protection/>
    </xf>
    <xf numFmtId="0" fontId="14" fillId="10" borderId="10" xfId="52" applyFont="1" applyFill="1" applyBorder="1" applyAlignment="1">
      <alignment horizontal="center" vertical="center" wrapText="1"/>
      <protection/>
    </xf>
    <xf numFmtId="172" fontId="10" fillId="10" borderId="11" xfId="52" applyNumberFormat="1" applyFont="1" applyFill="1" applyBorder="1" applyAlignment="1">
      <alignment horizontal="center" vertical="center" wrapText="1"/>
      <protection/>
    </xf>
    <xf numFmtId="2" fontId="10" fillId="10" borderId="11" xfId="52" applyNumberFormat="1" applyFont="1" applyFill="1" applyBorder="1" applyAlignment="1">
      <alignment horizontal="center" vertical="center" wrapText="1"/>
      <protection/>
    </xf>
    <xf numFmtId="0" fontId="10" fillId="10" borderId="11" xfId="52" applyNumberFormat="1" applyFont="1" applyFill="1" applyBorder="1" applyAlignment="1">
      <alignment horizontal="center" vertical="center" wrapText="1"/>
      <protection/>
    </xf>
    <xf numFmtId="0" fontId="15" fillId="0" borderId="10" xfId="52" applyFont="1" applyFill="1" applyBorder="1" applyAlignment="1">
      <alignment horizontal="center" vertical="center" wrapText="1"/>
      <protection/>
    </xf>
    <xf numFmtId="2" fontId="21" fillId="0" borderId="11" xfId="52" applyNumberFormat="1" applyFont="1" applyFill="1" applyBorder="1" applyAlignment="1">
      <alignment horizontal="center" vertical="center" wrapText="1"/>
      <protection/>
    </xf>
    <xf numFmtId="2" fontId="21" fillId="0" borderId="11" xfId="52" applyNumberFormat="1" applyFont="1" applyFill="1" applyBorder="1" applyAlignment="1">
      <alignment horizontal="center" vertical="center"/>
      <protection/>
    </xf>
    <xf numFmtId="2" fontId="4" fillId="0" borderId="11" xfId="52" applyNumberFormat="1" applyFont="1" applyFill="1" applyBorder="1" applyAlignment="1">
      <alignment horizontal="center" vertical="center"/>
      <protection/>
    </xf>
    <xf numFmtId="0" fontId="20" fillId="0" borderId="0" xfId="0" applyFont="1" applyFill="1" applyAlignment="1">
      <alignment horizontal="center" vertical="center"/>
    </xf>
    <xf numFmtId="0" fontId="10" fillId="0" borderId="0" xfId="52" applyFont="1" applyFill="1" applyAlignment="1">
      <alignment horizontal="center" vertical="center"/>
      <protection/>
    </xf>
    <xf numFmtId="0" fontId="1" fillId="0" borderId="0" xfId="52" applyFont="1" applyFill="1" applyAlignment="1">
      <alignment horizontal="center" vertical="center"/>
      <protection/>
    </xf>
    <xf numFmtId="0" fontId="2" fillId="0" borderId="0" xfId="52" applyFont="1" applyFill="1" applyBorder="1" applyAlignment="1">
      <alignment horizontal="center" vertical="center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10" fillId="0" borderId="11" xfId="52" applyFont="1" applyFill="1" applyBorder="1" applyAlignment="1">
      <alignment horizontal="center" vertical="center"/>
      <protection/>
    </xf>
    <xf numFmtId="0" fontId="11" fillId="0" borderId="0" xfId="0" applyFont="1" applyFill="1" applyAlignment="1">
      <alignment horizontal="left" vertical="center"/>
    </xf>
    <xf numFmtId="2" fontId="6" fillId="0" borderId="11" xfId="52" applyNumberFormat="1" applyFont="1" applyFill="1" applyBorder="1" applyAlignment="1">
      <alignment horizontal="center" vertical="center"/>
      <protection/>
    </xf>
    <xf numFmtId="173" fontId="6" fillId="0" borderId="11" xfId="52" applyNumberFormat="1" applyFont="1" applyFill="1" applyBorder="1" applyAlignment="1">
      <alignment horizontal="center" vertical="center"/>
      <protection/>
    </xf>
    <xf numFmtId="0" fontId="16" fillId="0" borderId="0" xfId="0" applyFont="1" applyFill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52" applyFont="1" applyFill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11" fillId="0" borderId="0" xfId="0" applyNumberFormat="1" applyFont="1" applyFill="1" applyAlignment="1">
      <alignment horizontal="center" vertical="center" wrapText="1"/>
    </xf>
    <xf numFmtId="0" fontId="13" fillId="0" borderId="11" xfId="52" applyFont="1" applyFill="1" applyBorder="1" applyAlignment="1">
      <alignment horizontal="center" vertical="center"/>
      <protection/>
    </xf>
    <xf numFmtId="0" fontId="1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" fillId="0" borderId="11" xfId="52" applyFont="1" applyFill="1" applyBorder="1" applyAlignment="1">
      <alignment horizontal="center" vertical="center"/>
      <protection/>
    </xf>
    <xf numFmtId="0" fontId="6" fillId="0" borderId="0" xfId="52" applyFont="1" applyFill="1" applyBorder="1" applyAlignment="1">
      <alignment horizontal="center" vertical="center"/>
      <protection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" fillId="0" borderId="0" xfId="52" applyFont="1" applyFill="1" applyAlignment="1">
      <alignment horizontal="left" vertical="center" wrapText="1"/>
      <protection/>
    </xf>
    <xf numFmtId="0" fontId="2" fillId="0" borderId="0" xfId="52" applyFont="1" applyFill="1" applyBorder="1" applyAlignment="1">
      <alignment horizontal="left" vertical="center"/>
      <protection/>
    </xf>
    <xf numFmtId="0" fontId="9" fillId="0" borderId="10" xfId="52" applyFont="1" applyFill="1" applyBorder="1" applyAlignment="1">
      <alignment horizontal="left" vertical="center" wrapText="1"/>
      <protection/>
    </xf>
    <xf numFmtId="0" fontId="2" fillId="0" borderId="10" xfId="52" applyFont="1" applyFill="1" applyBorder="1" applyAlignment="1">
      <alignment horizontal="left" vertical="center" wrapText="1"/>
      <protection/>
    </xf>
    <xf numFmtId="0" fontId="14" fillId="0" borderId="10" xfId="52" applyFont="1" applyFill="1" applyBorder="1" applyAlignment="1">
      <alignment horizontal="left" vertical="center" wrapText="1"/>
      <protection/>
    </xf>
    <xf numFmtId="0" fontId="14" fillId="10" borderId="10" xfId="52" applyFont="1" applyFill="1" applyBorder="1" applyAlignment="1">
      <alignment horizontal="left" vertical="center" wrapText="1"/>
      <protection/>
    </xf>
    <xf numFmtId="0" fontId="4" fillId="0" borderId="10" xfId="52" applyFont="1" applyFill="1" applyBorder="1" applyAlignment="1">
      <alignment horizontal="left" vertical="center" wrapText="1"/>
      <protection/>
    </xf>
    <xf numFmtId="0" fontId="6" fillId="0" borderId="10" xfId="52" applyFont="1" applyFill="1" applyBorder="1" applyAlignment="1">
      <alignment horizontal="left" vertical="center" wrapText="1"/>
      <protection/>
    </xf>
    <xf numFmtId="0" fontId="3" fillId="0" borderId="0" xfId="52" applyFont="1" applyFill="1" applyBorder="1" applyAlignment="1" quotePrefix="1">
      <alignment horizontal="left" vertical="center" wrapText="1"/>
      <protection/>
    </xf>
    <xf numFmtId="0" fontId="31" fillId="0" borderId="0" xfId="0" applyFont="1" applyFill="1" applyAlignment="1">
      <alignment horizontal="left" vertical="center" wrapText="1"/>
    </xf>
    <xf numFmtId="0" fontId="11" fillId="25" borderId="15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4" fillId="10" borderId="11" xfId="52" applyFont="1" applyFill="1" applyBorder="1" applyAlignment="1">
      <alignment horizontal="center" vertical="center"/>
      <protection/>
    </xf>
    <xf numFmtId="0" fontId="15" fillId="10" borderId="11" xfId="52" applyFont="1" applyFill="1" applyBorder="1" applyAlignment="1">
      <alignment horizontal="center" vertical="center"/>
      <protection/>
    </xf>
    <xf numFmtId="0" fontId="15" fillId="10" borderId="11" xfId="52" applyFont="1" applyFill="1" applyBorder="1" applyAlignment="1">
      <alignment horizontal="center" vertical="center" wrapText="1"/>
      <protection/>
    </xf>
    <xf numFmtId="172" fontId="10" fillId="10" borderId="11" xfId="52" applyNumberFormat="1" applyFont="1" applyFill="1" applyBorder="1" applyAlignment="1">
      <alignment horizontal="center" vertical="center" wrapText="1"/>
      <protection/>
    </xf>
    <xf numFmtId="2" fontId="14" fillId="0" borderId="11" xfId="52" applyNumberFormat="1" applyFont="1" applyFill="1" applyBorder="1" applyAlignment="1">
      <alignment horizontal="center" vertical="center" wrapText="1"/>
      <protection/>
    </xf>
    <xf numFmtId="0" fontId="14" fillId="0" borderId="11" xfId="52" applyNumberFormat="1" applyFont="1" applyFill="1" applyBorder="1" applyAlignment="1">
      <alignment horizontal="center" vertical="center" wrapText="1"/>
      <protection/>
    </xf>
    <xf numFmtId="9" fontId="4" fillId="0" borderId="11" xfId="52" applyNumberFormat="1" applyFont="1" applyFill="1" applyBorder="1" applyAlignment="1">
      <alignment horizontal="center" vertical="center"/>
      <protection/>
    </xf>
    <xf numFmtId="172" fontId="14" fillId="0" borderId="11" xfId="52" applyNumberFormat="1" applyFont="1" applyFill="1" applyBorder="1" applyAlignment="1">
      <alignment horizontal="center" vertical="center" wrapText="1"/>
      <protection/>
    </xf>
    <xf numFmtId="172" fontId="10" fillId="25" borderId="11" xfId="52" applyNumberFormat="1" applyFont="1" applyFill="1" applyBorder="1" applyAlignment="1">
      <alignment horizontal="center" vertical="center" wrapText="1"/>
      <protection/>
    </xf>
    <xf numFmtId="0" fontId="4" fillId="24" borderId="10" xfId="52" applyFont="1" applyFill="1" applyBorder="1" applyAlignment="1">
      <alignment horizontal="center" vertical="center" wrapText="1"/>
      <protection/>
    </xf>
    <xf numFmtId="172" fontId="4" fillId="24" borderId="11" xfId="52" applyNumberFormat="1" applyFont="1" applyFill="1" applyBorder="1" applyAlignment="1">
      <alignment horizontal="center" vertical="center" wrapText="1"/>
      <protection/>
    </xf>
    <xf numFmtId="2" fontId="4" fillId="24" borderId="11" xfId="52" applyNumberFormat="1" applyFont="1" applyFill="1" applyBorder="1" applyAlignment="1">
      <alignment horizontal="center" vertical="center" wrapText="1"/>
      <protection/>
    </xf>
    <xf numFmtId="2" fontId="4" fillId="24" borderId="11" xfId="52" applyNumberFormat="1" applyFont="1" applyFill="1" applyBorder="1" applyAlignment="1">
      <alignment horizontal="center" vertical="center"/>
      <protection/>
    </xf>
    <xf numFmtId="0" fontId="4" fillId="24" borderId="11" xfId="52" applyFont="1" applyFill="1" applyBorder="1" applyAlignment="1">
      <alignment horizontal="center" vertical="center"/>
      <protection/>
    </xf>
    <xf numFmtId="0" fontId="4" fillId="24" borderId="11" xfId="52" applyFont="1" applyFill="1" applyBorder="1" applyAlignment="1">
      <alignment horizontal="left" vertical="center"/>
      <protection/>
    </xf>
    <xf numFmtId="0" fontId="4" fillId="24" borderId="11" xfId="52" applyFont="1" applyFill="1" applyBorder="1" applyAlignment="1">
      <alignment horizontal="center" vertical="center" wrapText="1"/>
      <protection/>
    </xf>
    <xf numFmtId="0" fontId="22" fillId="0" borderId="16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7" fillId="0" borderId="0" xfId="52" applyFont="1" applyFill="1" applyAlignment="1">
      <alignment horizontal="center" vertical="center" wrapText="1"/>
      <protection/>
    </xf>
    <xf numFmtId="0" fontId="26" fillId="0" borderId="0" xfId="0" applyFont="1" applyFill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 wrapText="1"/>
    </xf>
    <xf numFmtId="1" fontId="0" fillId="0" borderId="18" xfId="0" applyNumberFormat="1" applyFont="1" applyFill="1" applyBorder="1" applyAlignment="1">
      <alignment horizontal="center" vertical="center" wrapText="1"/>
    </xf>
    <xf numFmtId="1" fontId="0" fillId="0" borderId="19" xfId="0" applyNumberFormat="1" applyFont="1" applyFill="1" applyBorder="1" applyAlignment="1">
      <alignment horizontal="center" vertical="center" wrapText="1"/>
    </xf>
    <xf numFmtId="1" fontId="0" fillId="0" borderId="17" xfId="0" applyNumberFormat="1" applyFont="1" applyFill="1" applyBorder="1" applyAlignment="1">
      <alignment horizontal="center" vertical="center" wrapText="1"/>
    </xf>
    <xf numFmtId="1" fontId="0" fillId="0" borderId="19" xfId="0" applyNumberFormat="1" applyFont="1" applyFill="1" applyBorder="1" applyAlignment="1">
      <alignment horizontal="center" vertical="center" wrapText="1"/>
    </xf>
    <xf numFmtId="1" fontId="0" fillId="0" borderId="17" xfId="0" applyNumberFormat="1" applyFont="1" applyFill="1" applyBorder="1" applyAlignment="1">
      <alignment horizontal="center" vertical="center"/>
    </xf>
    <xf numFmtId="1" fontId="0" fillId="0" borderId="19" xfId="0" applyNumberFormat="1" applyFont="1" applyFill="1" applyBorder="1" applyAlignment="1">
      <alignment horizontal="center" vertical="center"/>
    </xf>
    <xf numFmtId="0" fontId="5" fillId="0" borderId="10" xfId="52" applyFont="1" applyFill="1" applyBorder="1" applyAlignment="1">
      <alignment horizontal="center" vertical="center"/>
      <protection/>
    </xf>
    <xf numFmtId="0" fontId="5" fillId="0" borderId="20" xfId="52" applyFont="1" applyFill="1" applyBorder="1" applyAlignment="1">
      <alignment horizontal="center" vertical="center"/>
      <protection/>
    </xf>
    <xf numFmtId="0" fontId="5" fillId="0" borderId="21" xfId="52" applyFont="1" applyFill="1" applyBorder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 wrapText="1"/>
    </xf>
    <xf numFmtId="49" fontId="30" fillId="0" borderId="22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Fill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27" xfId="0" applyFont="1" applyBorder="1" applyAlignment="1">
      <alignment horizontal="center" vertical="center" wrapText="1"/>
    </xf>
    <xf numFmtId="0" fontId="16" fillId="24" borderId="0" xfId="0" applyFont="1" applyFill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26" fillId="24" borderId="0" xfId="0" applyFont="1" applyFill="1" applyAlignment="1">
      <alignment horizontal="center" vertical="center" wrapText="1"/>
    </xf>
    <xf numFmtId="0" fontId="11" fillId="24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right"/>
    </xf>
    <xf numFmtId="0" fontId="0" fillId="24" borderId="0" xfId="0" applyFont="1" applyFill="1" applyAlignment="1">
      <alignment horizontal="center" vertical="center" wrapText="1"/>
    </xf>
    <xf numFmtId="0" fontId="21" fillId="24" borderId="11" xfId="52" applyFont="1" applyFill="1" applyBorder="1" applyAlignment="1">
      <alignment horizontal="center" vertical="center"/>
      <protection/>
    </xf>
    <xf numFmtId="175" fontId="4" fillId="24" borderId="11" xfId="52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5"/>
  <sheetViews>
    <sheetView zoomScalePageLayoutView="0" workbookViewId="0" topLeftCell="A1">
      <selection activeCell="A12" sqref="A12:E33"/>
    </sheetView>
  </sheetViews>
  <sheetFormatPr defaultColWidth="9.00390625" defaultRowHeight="12.75"/>
  <cols>
    <col min="1" max="1" width="35.875" style="145" customWidth="1"/>
    <col min="2" max="2" width="9.125" style="11" customWidth="1"/>
    <col min="3" max="3" width="8.125" style="12" customWidth="1"/>
    <col min="4" max="4" width="11.125" style="13" customWidth="1"/>
    <col min="5" max="5" width="11.125" style="115" customWidth="1"/>
    <col min="6" max="6" width="9.25390625" style="115" customWidth="1"/>
    <col min="7" max="7" width="14.625" style="136" customWidth="1"/>
    <col min="8" max="13" width="9.125" style="128" customWidth="1"/>
    <col min="14" max="14" width="10.00390625" style="128" bestFit="1" customWidth="1"/>
    <col min="15" max="16384" width="9.125" style="128" customWidth="1"/>
  </cols>
  <sheetData>
    <row r="1" spans="1:7" s="126" customFormat="1" ht="42.75" customHeight="1" thickBot="1">
      <c r="A1" s="178" t="s">
        <v>22</v>
      </c>
      <c r="B1" s="179"/>
      <c r="C1" s="179"/>
      <c r="D1" s="179"/>
      <c r="E1" s="179"/>
      <c r="F1" s="179"/>
      <c r="G1" s="179"/>
    </row>
    <row r="2" ht="18" customHeight="1">
      <c r="G2" s="127"/>
    </row>
    <row r="3" spans="1:7" s="124" customFormat="1" ht="15.75">
      <c r="A3" s="180" t="s">
        <v>16</v>
      </c>
      <c r="B3" s="180"/>
      <c r="C3" s="180"/>
      <c r="D3" s="180"/>
      <c r="E3" s="180"/>
      <c r="F3" s="180"/>
      <c r="G3" s="180"/>
    </row>
    <row r="4" spans="1:7" s="124" customFormat="1" ht="15.75">
      <c r="A4" s="180" t="s">
        <v>53</v>
      </c>
      <c r="B4" s="180"/>
      <c r="C4" s="180"/>
      <c r="D4" s="180"/>
      <c r="E4" s="180"/>
      <c r="F4" s="180"/>
      <c r="G4" s="180"/>
    </row>
    <row r="5" spans="1:7" s="124" customFormat="1" ht="18">
      <c r="A5" s="146" t="s">
        <v>34</v>
      </c>
      <c r="B5" s="182" t="s">
        <v>47</v>
      </c>
      <c r="C5" s="182"/>
      <c r="D5" s="182"/>
      <c r="E5" s="182"/>
      <c r="F5" s="15"/>
      <c r="G5" s="15"/>
    </row>
    <row r="6" spans="1:7" s="124" customFormat="1" ht="15.75">
      <c r="A6" s="180" t="s">
        <v>69</v>
      </c>
      <c r="B6" s="180"/>
      <c r="C6" s="180"/>
      <c r="D6" s="180"/>
      <c r="E6" s="180"/>
      <c r="F6" s="180"/>
      <c r="G6" s="180"/>
    </row>
    <row r="7" spans="1:7" s="130" customFormat="1" ht="12.75" customHeight="1">
      <c r="A7" s="147"/>
      <c r="B7" s="129"/>
      <c r="C7" s="17"/>
      <c r="D7" s="18"/>
      <c r="E7" s="116"/>
      <c r="F7" s="116"/>
      <c r="G7" s="117"/>
    </row>
    <row r="8" spans="1:7" s="131" customFormat="1" ht="27.75" customHeight="1">
      <c r="A8" s="181" t="s">
        <v>21</v>
      </c>
      <c r="B8" s="181"/>
      <c r="C8" s="181"/>
      <c r="D8" s="181"/>
      <c r="E8" s="181"/>
      <c r="F8" s="181"/>
      <c r="G8" s="181"/>
    </row>
    <row r="9" spans="1:7" s="132" customFormat="1" ht="17.25" customHeight="1">
      <c r="A9" s="148"/>
      <c r="B9" s="21"/>
      <c r="C9" s="22"/>
      <c r="D9" s="23"/>
      <c r="E9" s="119"/>
      <c r="F9" s="119"/>
      <c r="G9" s="118"/>
    </row>
    <row r="10" spans="1:7" s="55" customFormat="1" ht="95.25" customHeight="1">
      <c r="A10" s="26" t="s">
        <v>1</v>
      </c>
      <c r="B10" s="27" t="s">
        <v>24</v>
      </c>
      <c r="C10" s="28" t="s">
        <v>25</v>
      </c>
      <c r="D10" s="5" t="s">
        <v>18</v>
      </c>
      <c r="E10" s="26" t="s">
        <v>48</v>
      </c>
      <c r="F10" s="26" t="s">
        <v>30</v>
      </c>
      <c r="G10" s="26" t="s">
        <v>2</v>
      </c>
    </row>
    <row r="11" spans="1:7" s="133" customFormat="1" ht="14.25" customHeight="1">
      <c r="A11" s="31">
        <v>1</v>
      </c>
      <c r="B11" s="32">
        <v>2</v>
      </c>
      <c r="C11" s="33">
        <v>3</v>
      </c>
      <c r="D11" s="33">
        <v>4</v>
      </c>
      <c r="E11" s="33">
        <v>5</v>
      </c>
      <c r="F11" s="33">
        <v>6</v>
      </c>
      <c r="G11" s="33">
        <v>7</v>
      </c>
    </row>
    <row r="12" spans="1:7" ht="13.5" customHeight="1">
      <c r="A12" s="149" t="s">
        <v>8</v>
      </c>
      <c r="B12" s="8"/>
      <c r="C12" s="10"/>
      <c r="D12" s="5"/>
      <c r="E12" s="120"/>
      <c r="F12" s="120"/>
      <c r="G12" s="45"/>
    </row>
    <row r="13" spans="1:7" ht="18" customHeight="1">
      <c r="A13" s="150" t="s">
        <v>10</v>
      </c>
      <c r="B13" s="8"/>
      <c r="C13" s="10"/>
      <c r="D13" s="5"/>
      <c r="E13" s="120"/>
      <c r="F13" s="120"/>
      <c r="G13" s="134"/>
    </row>
    <row r="14" spans="1:7" s="135" customFormat="1" ht="55.5" customHeight="1">
      <c r="A14" s="151" t="s">
        <v>23</v>
      </c>
      <c r="B14" s="37" t="s">
        <v>7</v>
      </c>
      <c r="C14" s="28">
        <v>3</v>
      </c>
      <c r="D14" s="5">
        <v>80</v>
      </c>
      <c r="E14" s="5">
        <f>C14*D14</f>
        <v>240</v>
      </c>
      <c r="F14" s="38" t="s">
        <v>35</v>
      </c>
      <c r="G14" s="58" t="s">
        <v>49</v>
      </c>
    </row>
    <row r="15" spans="1:7" s="136" customFormat="1" ht="18" customHeight="1">
      <c r="A15" s="151" t="s">
        <v>44</v>
      </c>
      <c r="B15" s="37" t="s">
        <v>6</v>
      </c>
      <c r="C15" s="28">
        <v>0.1</v>
      </c>
      <c r="D15" s="5">
        <v>0.46</v>
      </c>
      <c r="E15" s="5">
        <f aca="true" t="shared" si="0" ref="E15:E28">C15*D15</f>
        <v>0.046000000000000006</v>
      </c>
      <c r="F15" s="38" t="s">
        <v>35</v>
      </c>
      <c r="G15" s="58" t="s">
        <v>43</v>
      </c>
    </row>
    <row r="16" spans="1:7" s="137" customFormat="1" ht="15" customHeight="1">
      <c r="A16" s="151" t="s">
        <v>72</v>
      </c>
      <c r="B16" s="37" t="s">
        <v>3</v>
      </c>
      <c r="C16" s="28">
        <v>1</v>
      </c>
      <c r="D16" s="5">
        <v>1.1</v>
      </c>
      <c r="E16" s="5">
        <f t="shared" si="0"/>
        <v>1.1</v>
      </c>
      <c r="F16" s="38" t="s">
        <v>35</v>
      </c>
      <c r="G16" s="42" t="s">
        <v>43</v>
      </c>
    </row>
    <row r="17" spans="1:7" s="137" customFormat="1" ht="18.75" customHeight="1">
      <c r="A17" s="150" t="s">
        <v>9</v>
      </c>
      <c r="B17" s="3"/>
      <c r="C17" s="6"/>
      <c r="D17" s="5"/>
      <c r="E17" s="5"/>
      <c r="F17" s="38"/>
      <c r="G17" s="42"/>
    </row>
    <row r="18" spans="1:7" s="137" customFormat="1" ht="15" customHeight="1">
      <c r="A18" s="151" t="s">
        <v>0</v>
      </c>
      <c r="B18" s="37" t="s">
        <v>5</v>
      </c>
      <c r="C18" s="28">
        <v>90</v>
      </c>
      <c r="D18" s="5">
        <v>0.3</v>
      </c>
      <c r="E18" s="5">
        <f t="shared" si="0"/>
        <v>27</v>
      </c>
      <c r="F18" s="38" t="s">
        <v>35</v>
      </c>
      <c r="G18" s="138" t="s">
        <v>68</v>
      </c>
    </row>
    <row r="19" spans="1:7" ht="15.75" customHeight="1">
      <c r="A19" s="149" t="s">
        <v>11</v>
      </c>
      <c r="B19" s="8"/>
      <c r="C19" s="10"/>
      <c r="D19" s="5"/>
      <c r="E19" s="5"/>
      <c r="F19" s="38"/>
      <c r="G19" s="45"/>
    </row>
    <row r="20" spans="1:7" ht="20.25" customHeight="1">
      <c r="A20" s="150" t="s">
        <v>12</v>
      </c>
      <c r="B20" s="192"/>
      <c r="C20" s="193"/>
      <c r="D20" s="194"/>
      <c r="E20" s="5"/>
      <c r="F20" s="38"/>
      <c r="G20" s="45"/>
    </row>
    <row r="21" spans="1:7" s="130" customFormat="1" ht="18" customHeight="1">
      <c r="A21" s="151" t="s">
        <v>73</v>
      </c>
      <c r="B21" s="47" t="s">
        <v>5</v>
      </c>
      <c r="C21" s="48">
        <f>63</f>
        <v>63</v>
      </c>
      <c r="D21" s="49">
        <v>0.35</v>
      </c>
      <c r="E21" s="5">
        <f t="shared" si="0"/>
        <v>22.049999999999997</v>
      </c>
      <c r="F21" s="38" t="s">
        <v>35</v>
      </c>
      <c r="G21" s="168">
        <v>0.7</v>
      </c>
    </row>
    <row r="22" spans="1:7" s="138" customFormat="1" ht="18" customHeight="1">
      <c r="A22" s="152" t="s">
        <v>26</v>
      </c>
      <c r="B22" s="107" t="s">
        <v>3</v>
      </c>
      <c r="C22" s="165">
        <v>2</v>
      </c>
      <c r="D22" s="109">
        <v>5.1</v>
      </c>
      <c r="E22" s="109">
        <f t="shared" si="0"/>
        <v>10.2</v>
      </c>
      <c r="F22" s="110" t="s">
        <v>35</v>
      </c>
      <c r="G22" s="162"/>
    </row>
    <row r="23" spans="1:7" ht="19.5" customHeight="1">
      <c r="A23" s="150" t="s">
        <v>13</v>
      </c>
      <c r="B23" s="3"/>
      <c r="C23" s="10"/>
      <c r="D23" s="5"/>
      <c r="E23" s="5"/>
      <c r="F23" s="38"/>
      <c r="G23" s="50"/>
    </row>
    <row r="24" spans="1:7" ht="19.5" customHeight="1">
      <c r="A24" s="151" t="s">
        <v>74</v>
      </c>
      <c r="B24" s="47" t="s">
        <v>5</v>
      </c>
      <c r="C24" s="48">
        <f>262.8*10%</f>
        <v>26.28</v>
      </c>
      <c r="D24" s="49">
        <v>0.35</v>
      </c>
      <c r="E24" s="5">
        <f>C24*D24</f>
        <v>9.198</v>
      </c>
      <c r="F24" s="38" t="s">
        <v>35</v>
      </c>
      <c r="G24" s="168">
        <v>0.1</v>
      </c>
    </row>
    <row r="25" spans="1:7" s="137" customFormat="1" ht="15.75" customHeight="1">
      <c r="A25" s="152" t="s">
        <v>14</v>
      </c>
      <c r="B25" s="107" t="s">
        <v>3</v>
      </c>
      <c r="C25" s="108">
        <v>10</v>
      </c>
      <c r="D25" s="109">
        <v>1.3</v>
      </c>
      <c r="E25" s="109">
        <f t="shared" si="0"/>
        <v>13</v>
      </c>
      <c r="F25" s="110" t="s">
        <v>35</v>
      </c>
      <c r="G25" s="163" t="s">
        <v>45</v>
      </c>
    </row>
    <row r="26" spans="1:7" s="11" customFormat="1" ht="18" customHeight="1">
      <c r="A26" s="152" t="s">
        <v>4</v>
      </c>
      <c r="B26" s="107" t="s">
        <v>3</v>
      </c>
      <c r="C26" s="108">
        <v>2</v>
      </c>
      <c r="D26" s="109">
        <v>7</v>
      </c>
      <c r="E26" s="109">
        <f t="shared" si="0"/>
        <v>14</v>
      </c>
      <c r="F26" s="110" t="s">
        <v>35</v>
      </c>
      <c r="G26" s="164" t="s">
        <v>46</v>
      </c>
    </row>
    <row r="27" spans="1:7" s="137" customFormat="1" ht="26.25" customHeight="1">
      <c r="A27" s="151" t="s">
        <v>27</v>
      </c>
      <c r="B27" s="37" t="s">
        <v>3</v>
      </c>
      <c r="C27" s="28">
        <v>1</v>
      </c>
      <c r="D27" s="5">
        <v>270</v>
      </c>
      <c r="E27" s="5">
        <f t="shared" si="0"/>
        <v>270</v>
      </c>
      <c r="F27" s="38" t="s">
        <v>36</v>
      </c>
      <c r="G27" s="42"/>
    </row>
    <row r="28" spans="1:7" s="137" customFormat="1" ht="24.75" customHeight="1">
      <c r="A28" s="151" t="s">
        <v>28</v>
      </c>
      <c r="B28" s="37" t="s">
        <v>6</v>
      </c>
      <c r="C28" s="28">
        <v>3252.6</v>
      </c>
      <c r="D28" s="5">
        <v>0.018</v>
      </c>
      <c r="E28" s="5">
        <f t="shared" si="0"/>
        <v>58.54679999999999</v>
      </c>
      <c r="F28" s="38" t="s">
        <v>36</v>
      </c>
      <c r="G28" s="42"/>
    </row>
    <row r="29" spans="1:7" ht="18" customHeight="1">
      <c r="A29" s="149" t="s">
        <v>15</v>
      </c>
      <c r="B29" s="8"/>
      <c r="C29" s="10"/>
      <c r="D29" s="51"/>
      <c r="E29" s="5"/>
      <c r="F29" s="38"/>
      <c r="G29" s="45"/>
    </row>
    <row r="30" spans="1:7" s="137" customFormat="1" ht="18" customHeight="1">
      <c r="A30" s="151" t="s">
        <v>75</v>
      </c>
      <c r="B30" s="37" t="s">
        <v>6</v>
      </c>
      <c r="C30" s="169">
        <f>1.1+0.2</f>
        <v>1.3</v>
      </c>
      <c r="D30" s="166">
        <v>1.5</v>
      </c>
      <c r="E30" s="166">
        <f>C30*D30</f>
        <v>1.9500000000000002</v>
      </c>
      <c r="F30" s="167" t="s">
        <v>35</v>
      </c>
      <c r="G30" s="134"/>
    </row>
    <row r="31" spans="1:7" s="137" customFormat="1" ht="12" customHeight="1">
      <c r="A31" s="150" t="s">
        <v>42</v>
      </c>
      <c r="B31" s="3"/>
      <c r="C31" s="10"/>
      <c r="D31" s="5"/>
      <c r="E31" s="5"/>
      <c r="F31" s="38"/>
      <c r="G31" s="139"/>
    </row>
    <row r="32" spans="1:7" s="137" customFormat="1" ht="12" customHeight="1">
      <c r="A32" s="150"/>
      <c r="B32" s="3"/>
      <c r="C32" s="10"/>
      <c r="D32" s="5"/>
      <c r="E32" s="4"/>
      <c r="F32" s="38"/>
      <c r="G32" s="52"/>
    </row>
    <row r="33" spans="1:7" ht="12.75" customHeight="1">
      <c r="A33" s="153" t="s">
        <v>29</v>
      </c>
      <c r="B33" s="111"/>
      <c r="C33" s="10"/>
      <c r="D33" s="112"/>
      <c r="E33" s="113">
        <v>30</v>
      </c>
      <c r="F33" s="38" t="s">
        <v>35</v>
      </c>
      <c r="G33" s="114"/>
    </row>
    <row r="34" spans="1:7" s="135" customFormat="1" ht="24.75" customHeight="1">
      <c r="A34" s="154" t="s">
        <v>54</v>
      </c>
      <c r="B34" s="37"/>
      <c r="C34" s="28"/>
      <c r="D34" s="5"/>
      <c r="E34" s="122">
        <f>E14+E15+E16+E18+E21+E22+E24+E25+E26+E30+E33</f>
        <v>368.5439999999999</v>
      </c>
      <c r="F34" s="123"/>
      <c r="G34" s="140"/>
    </row>
    <row r="35" spans="1:7" s="135" customFormat="1" ht="36.75" customHeight="1">
      <c r="A35" s="154" t="s">
        <v>55</v>
      </c>
      <c r="B35" s="27"/>
      <c r="C35" s="28"/>
      <c r="D35" s="5"/>
      <c r="E35" s="122">
        <f>E27+E28</f>
        <v>328.54679999999996</v>
      </c>
      <c r="F35" s="123"/>
      <c r="G35" s="140"/>
    </row>
    <row r="36" spans="1:7" ht="15.75">
      <c r="A36" s="155"/>
      <c r="B36" s="53"/>
      <c r="C36" s="54"/>
      <c r="D36" s="23"/>
      <c r="E36" s="119"/>
      <c r="F36" s="119"/>
      <c r="G36" s="141"/>
    </row>
    <row r="37" spans="1:7" s="135" customFormat="1" ht="24" customHeight="1">
      <c r="A37" s="204" t="s">
        <v>17</v>
      </c>
      <c r="B37" s="204"/>
      <c r="C37" s="204"/>
      <c r="D37" s="13"/>
      <c r="F37" s="208" t="s">
        <v>70</v>
      </c>
      <c r="G37" s="208"/>
    </row>
    <row r="38" spans="1:7" s="135" customFormat="1" ht="24" customHeight="1" thickBot="1">
      <c r="A38" s="156" t="s">
        <v>40</v>
      </c>
      <c r="B38" s="55"/>
      <c r="C38" s="55"/>
      <c r="D38" s="13"/>
      <c r="G38" s="55"/>
    </row>
    <row r="39" spans="1:7" s="135" customFormat="1" ht="24" customHeight="1" thickBot="1">
      <c r="A39" s="157"/>
      <c r="B39" s="196" t="s">
        <v>39</v>
      </c>
      <c r="C39" s="197"/>
      <c r="D39" s="197"/>
      <c r="E39" s="197"/>
      <c r="F39" s="197"/>
      <c r="G39" s="197"/>
    </row>
    <row r="41" spans="1:7" s="142" customFormat="1" ht="15.75">
      <c r="A41" s="146" t="s">
        <v>35</v>
      </c>
      <c r="B41" s="195" t="s">
        <v>56</v>
      </c>
      <c r="C41" s="195"/>
      <c r="D41" s="195"/>
      <c r="E41" s="195"/>
      <c r="F41" s="195"/>
      <c r="G41" s="195"/>
    </row>
    <row r="42" spans="1:7" s="142" customFormat="1" ht="15.75">
      <c r="A42" s="146" t="s">
        <v>36</v>
      </c>
      <c r="B42" s="195" t="s">
        <v>38</v>
      </c>
      <c r="C42" s="195"/>
      <c r="D42" s="195"/>
      <c r="E42" s="195"/>
      <c r="F42" s="195"/>
      <c r="G42" s="195"/>
    </row>
    <row r="43" spans="1:7" s="142" customFormat="1" ht="15.75">
      <c r="A43" s="146" t="s">
        <v>37</v>
      </c>
      <c r="B43" s="195" t="s">
        <v>41</v>
      </c>
      <c r="C43" s="195"/>
      <c r="D43" s="195"/>
      <c r="E43" s="195"/>
      <c r="F43" s="195"/>
      <c r="G43" s="195"/>
    </row>
    <row r="44" spans="1:7" ht="13.5" thickBot="1">
      <c r="A44" s="158"/>
      <c r="G44" s="137"/>
    </row>
    <row r="45" spans="1:7" ht="18.75">
      <c r="A45" s="205" t="s">
        <v>33</v>
      </c>
      <c r="B45" s="206"/>
      <c r="C45" s="206"/>
      <c r="D45" s="206"/>
      <c r="E45" s="206"/>
      <c r="F45" s="206"/>
      <c r="G45" s="207"/>
    </row>
    <row r="46" spans="1:7" ht="18.75">
      <c r="A46" s="201" t="s">
        <v>47</v>
      </c>
      <c r="B46" s="202"/>
      <c r="C46" s="202"/>
      <c r="D46" s="202"/>
      <c r="E46" s="202"/>
      <c r="F46" s="202"/>
      <c r="G46" s="203"/>
    </row>
    <row r="47" spans="1:7" ht="103.5" customHeight="1">
      <c r="A47" s="198" t="s">
        <v>50</v>
      </c>
      <c r="B47" s="199"/>
      <c r="C47" s="199"/>
      <c r="D47" s="199"/>
      <c r="E47" s="199"/>
      <c r="F47" s="199"/>
      <c r="G47" s="200"/>
    </row>
    <row r="48" spans="1:7" ht="27" customHeight="1">
      <c r="A48" s="198" t="s">
        <v>51</v>
      </c>
      <c r="B48" s="199"/>
      <c r="C48" s="199"/>
      <c r="D48" s="199"/>
      <c r="E48" s="199"/>
      <c r="F48" s="199"/>
      <c r="G48" s="200"/>
    </row>
    <row r="49" spans="1:7" ht="105" customHeight="1" thickBot="1">
      <c r="A49" s="211" t="s">
        <v>52</v>
      </c>
      <c r="B49" s="212"/>
      <c r="C49" s="212"/>
      <c r="D49" s="212"/>
      <c r="E49" s="212"/>
      <c r="F49" s="212"/>
      <c r="G49" s="213"/>
    </row>
    <row r="50" spans="1:7" s="142" customFormat="1" ht="15">
      <c r="A50" s="209"/>
      <c r="B50" s="209"/>
      <c r="C50" s="209"/>
      <c r="D50" s="209"/>
      <c r="E50" s="209"/>
      <c r="F50" s="209"/>
      <c r="G50" s="209"/>
    </row>
    <row r="51" spans="1:6" s="142" customFormat="1" ht="16.5" thickBot="1">
      <c r="A51" s="159"/>
      <c r="B51" s="143"/>
      <c r="C51" s="56"/>
      <c r="D51" s="57"/>
      <c r="E51" s="124"/>
      <c r="F51" s="124"/>
    </row>
    <row r="52" spans="1:7" ht="15.75" thickBot="1">
      <c r="A52" s="160" t="s">
        <v>47</v>
      </c>
      <c r="B52" s="185" t="s">
        <v>31</v>
      </c>
      <c r="C52" s="186"/>
      <c r="D52" s="186"/>
      <c r="E52" s="187"/>
      <c r="F52" s="185"/>
      <c r="G52" s="187"/>
    </row>
    <row r="53" spans="1:7" ht="13.5" thickBot="1">
      <c r="A53" s="158"/>
      <c r="B53" s="188" t="s">
        <v>32</v>
      </c>
      <c r="C53" s="210"/>
      <c r="D53" s="188"/>
      <c r="E53" s="189"/>
      <c r="F53" s="190"/>
      <c r="G53" s="191"/>
    </row>
    <row r="54" spans="1:7" ht="12.75">
      <c r="A54" s="158"/>
      <c r="C54" s="125"/>
      <c r="D54" s="183" t="s">
        <v>19</v>
      </c>
      <c r="E54" s="183"/>
      <c r="F54" s="184" t="s">
        <v>20</v>
      </c>
      <c r="G54" s="184"/>
    </row>
    <row r="55" spans="1:2" ht="12.75">
      <c r="A55" s="161"/>
      <c r="B55" s="144"/>
    </row>
    <row r="56" spans="1:7" ht="15" customHeight="1">
      <c r="A56" s="121"/>
      <c r="B56" s="128"/>
      <c r="C56" s="143"/>
      <c r="D56" s="143"/>
      <c r="E56" s="143"/>
      <c r="G56" s="135"/>
    </row>
    <row r="57" spans="1:2" ht="12.75">
      <c r="A57" s="161"/>
      <c r="B57" s="144"/>
    </row>
    <row r="58" spans="1:2" ht="12.75">
      <c r="A58" s="161"/>
      <c r="B58" s="144"/>
    </row>
    <row r="59" spans="1:2" ht="12.75">
      <c r="A59" s="161"/>
      <c r="B59" s="144"/>
    </row>
    <row r="60" spans="1:2" ht="12.75">
      <c r="A60" s="161"/>
      <c r="B60" s="144"/>
    </row>
    <row r="61" spans="1:2" ht="12.75">
      <c r="A61" s="161"/>
      <c r="B61" s="144"/>
    </row>
    <row r="62" spans="1:2" ht="12.75">
      <c r="A62" s="161"/>
      <c r="B62" s="144"/>
    </row>
    <row r="63" spans="1:2" ht="12.75">
      <c r="A63" s="161"/>
      <c r="B63" s="144"/>
    </row>
    <row r="64" spans="1:2" ht="12.75">
      <c r="A64" s="161"/>
      <c r="B64" s="144"/>
    </row>
    <row r="65" spans="1:2" ht="12.75">
      <c r="A65" s="161"/>
      <c r="B65" s="144"/>
    </row>
    <row r="66" spans="1:2" ht="12.75">
      <c r="A66" s="161"/>
      <c r="B66" s="144"/>
    </row>
    <row r="67" spans="1:2" ht="12.75">
      <c r="A67" s="161"/>
      <c r="B67" s="144"/>
    </row>
    <row r="68" spans="1:2" ht="12.75">
      <c r="A68" s="161"/>
      <c r="B68" s="144"/>
    </row>
    <row r="69" spans="1:2" ht="12.75">
      <c r="A69" s="161"/>
      <c r="B69" s="144"/>
    </row>
    <row r="70" spans="1:2" ht="12.75">
      <c r="A70" s="161"/>
      <c r="B70" s="144"/>
    </row>
    <row r="71" spans="1:2" ht="12.75">
      <c r="A71" s="161"/>
      <c r="B71" s="144"/>
    </row>
    <row r="72" spans="1:2" ht="12.75">
      <c r="A72" s="161"/>
      <c r="B72" s="144"/>
    </row>
    <row r="73" spans="1:2" ht="12.75">
      <c r="A73" s="161"/>
      <c r="B73" s="144"/>
    </row>
    <row r="74" spans="1:2" ht="12.75">
      <c r="A74" s="161"/>
      <c r="B74" s="144"/>
    </row>
    <row r="75" spans="1:2" ht="12.75">
      <c r="A75" s="161"/>
      <c r="B75" s="144"/>
    </row>
    <row r="76" spans="1:2" ht="12.75">
      <c r="A76" s="161"/>
      <c r="B76" s="144"/>
    </row>
    <row r="77" spans="1:2" ht="12.75">
      <c r="A77" s="161"/>
      <c r="B77" s="144"/>
    </row>
    <row r="78" spans="1:2" ht="12.75">
      <c r="A78" s="161"/>
      <c r="B78" s="144"/>
    </row>
    <row r="79" spans="1:2" ht="12.75">
      <c r="A79" s="161"/>
      <c r="B79" s="144"/>
    </row>
    <row r="80" spans="1:2" ht="12.75">
      <c r="A80" s="161"/>
      <c r="B80" s="144"/>
    </row>
    <row r="81" spans="1:2" ht="12.75">
      <c r="A81" s="161"/>
      <c r="B81" s="144"/>
    </row>
    <row r="82" spans="1:2" ht="12.75">
      <c r="A82" s="161"/>
      <c r="B82" s="144"/>
    </row>
    <row r="83" spans="1:2" ht="12.75">
      <c r="A83" s="161"/>
      <c r="B83" s="144"/>
    </row>
    <row r="84" spans="1:2" ht="12.75">
      <c r="A84" s="161"/>
      <c r="B84" s="144"/>
    </row>
    <row r="85" spans="1:2" ht="12.75">
      <c r="A85" s="161"/>
      <c r="B85" s="144"/>
    </row>
    <row r="86" spans="1:2" ht="12.75">
      <c r="A86" s="161"/>
      <c r="B86" s="144"/>
    </row>
    <row r="87" spans="1:2" ht="12.75">
      <c r="A87" s="161"/>
      <c r="B87" s="144"/>
    </row>
    <row r="88" spans="1:2" ht="12.75">
      <c r="A88" s="161"/>
      <c r="B88" s="144"/>
    </row>
    <row r="89" spans="1:2" ht="12.75">
      <c r="A89" s="161"/>
      <c r="B89" s="144"/>
    </row>
    <row r="90" spans="1:2" ht="12.75">
      <c r="A90" s="161"/>
      <c r="B90" s="144"/>
    </row>
    <row r="91" spans="1:2" ht="12.75">
      <c r="A91" s="161"/>
      <c r="B91" s="144"/>
    </row>
    <row r="92" spans="1:2" ht="12.75">
      <c r="A92" s="161"/>
      <c r="B92" s="144"/>
    </row>
    <row r="93" spans="1:2" ht="12.75">
      <c r="A93" s="161"/>
      <c r="B93" s="144"/>
    </row>
    <row r="94" spans="1:2" ht="12.75">
      <c r="A94" s="161"/>
      <c r="B94" s="144"/>
    </row>
    <row r="95" spans="1:2" ht="12.75">
      <c r="A95" s="161"/>
      <c r="B95" s="144"/>
    </row>
    <row r="96" spans="1:2" ht="12.75">
      <c r="A96" s="161"/>
      <c r="B96" s="144"/>
    </row>
    <row r="97" spans="1:2" ht="12.75">
      <c r="A97" s="161"/>
      <c r="B97" s="144"/>
    </row>
    <row r="98" spans="1:2" ht="12.75">
      <c r="A98" s="161"/>
      <c r="B98" s="144"/>
    </row>
    <row r="99" spans="1:2" ht="12.75">
      <c r="A99" s="161"/>
      <c r="B99" s="144"/>
    </row>
    <row r="100" spans="1:2" ht="12.75">
      <c r="A100" s="161"/>
      <c r="B100" s="144"/>
    </row>
    <row r="101" spans="1:2" ht="12.75">
      <c r="A101" s="161"/>
      <c r="B101" s="144"/>
    </row>
    <row r="102" spans="1:2" ht="12.75">
      <c r="A102" s="161"/>
      <c r="B102" s="144"/>
    </row>
    <row r="103" spans="1:2" ht="12.75">
      <c r="A103" s="161"/>
      <c r="B103" s="144"/>
    </row>
    <row r="104" spans="1:2" ht="12.75">
      <c r="A104" s="161"/>
      <c r="B104" s="144"/>
    </row>
    <row r="105" spans="1:2" ht="12.75">
      <c r="A105" s="161"/>
      <c r="B105" s="144"/>
    </row>
    <row r="106" spans="1:2" ht="12.75">
      <c r="A106" s="161"/>
      <c r="B106" s="144"/>
    </row>
    <row r="107" spans="1:2" ht="12.75">
      <c r="A107" s="161"/>
      <c r="B107" s="144"/>
    </row>
    <row r="108" spans="1:2" ht="12.75">
      <c r="A108" s="161"/>
      <c r="B108" s="144"/>
    </row>
    <row r="109" spans="1:2" ht="12.75">
      <c r="A109" s="161"/>
      <c r="B109" s="144"/>
    </row>
    <row r="110" spans="1:2" ht="12.75">
      <c r="A110" s="161"/>
      <c r="B110" s="144"/>
    </row>
    <row r="111" spans="1:2" ht="12.75">
      <c r="A111" s="161"/>
      <c r="B111" s="144"/>
    </row>
    <row r="112" spans="1:2" ht="12.75">
      <c r="A112" s="161"/>
      <c r="B112" s="144"/>
    </row>
    <row r="113" spans="1:2" ht="12.75">
      <c r="A113" s="161"/>
      <c r="B113" s="144"/>
    </row>
    <row r="114" spans="1:2" ht="12.75">
      <c r="A114" s="161"/>
      <c r="B114" s="144"/>
    </row>
    <row r="115" spans="1:2" ht="12.75">
      <c r="A115" s="161"/>
      <c r="B115" s="144"/>
    </row>
    <row r="116" spans="1:2" ht="12.75">
      <c r="A116" s="161"/>
      <c r="B116" s="144"/>
    </row>
    <row r="117" spans="1:2" ht="12.75">
      <c r="A117" s="161"/>
      <c r="B117" s="144"/>
    </row>
    <row r="118" spans="1:2" ht="12.75">
      <c r="A118" s="161"/>
      <c r="B118" s="144"/>
    </row>
    <row r="119" spans="1:2" ht="12.75">
      <c r="A119" s="161"/>
      <c r="B119" s="144"/>
    </row>
    <row r="120" spans="1:2" ht="12.75">
      <c r="A120" s="161"/>
      <c r="B120" s="144"/>
    </row>
    <row r="121" spans="1:2" ht="12.75">
      <c r="A121" s="161"/>
      <c r="B121" s="144"/>
    </row>
    <row r="122" spans="1:2" ht="12.75">
      <c r="A122" s="161"/>
      <c r="B122" s="144"/>
    </row>
    <row r="123" spans="1:2" ht="12.75">
      <c r="A123" s="161"/>
      <c r="B123" s="144"/>
    </row>
    <row r="124" spans="1:2" ht="12.75">
      <c r="A124" s="161"/>
      <c r="B124" s="144"/>
    </row>
    <row r="125" spans="1:2" ht="12.75">
      <c r="A125" s="161"/>
      <c r="B125" s="144"/>
    </row>
    <row r="126" spans="1:2" ht="12.75">
      <c r="A126" s="161"/>
      <c r="B126" s="144"/>
    </row>
    <row r="127" spans="1:2" ht="12.75">
      <c r="A127" s="161"/>
      <c r="B127" s="144"/>
    </row>
    <row r="128" spans="1:2" ht="12.75">
      <c r="A128" s="161"/>
      <c r="B128" s="144"/>
    </row>
    <row r="129" spans="1:2" ht="12.75">
      <c r="A129" s="161"/>
      <c r="B129" s="144"/>
    </row>
    <row r="130" spans="1:2" ht="12.75">
      <c r="A130" s="161"/>
      <c r="B130" s="144"/>
    </row>
    <row r="131" spans="1:2" ht="12.75">
      <c r="A131" s="161"/>
      <c r="B131" s="144"/>
    </row>
    <row r="132" spans="1:2" ht="12.75">
      <c r="A132" s="161"/>
      <c r="B132" s="144"/>
    </row>
    <row r="133" spans="1:2" ht="12.75">
      <c r="A133" s="161"/>
      <c r="B133" s="144"/>
    </row>
    <row r="134" spans="1:2" ht="12.75">
      <c r="A134" s="161"/>
      <c r="B134" s="144"/>
    </row>
    <row r="135" spans="1:2" ht="12.75">
      <c r="A135" s="161"/>
      <c r="B135" s="144"/>
    </row>
    <row r="136" spans="1:2" ht="12.75">
      <c r="A136" s="161"/>
      <c r="B136" s="144"/>
    </row>
    <row r="137" spans="1:2" ht="12.75">
      <c r="A137" s="161"/>
      <c r="B137" s="144"/>
    </row>
    <row r="138" spans="1:2" ht="12.75">
      <c r="A138" s="161"/>
      <c r="B138" s="144"/>
    </row>
    <row r="139" spans="1:2" ht="12.75">
      <c r="A139" s="161"/>
      <c r="B139" s="144"/>
    </row>
    <row r="140" spans="1:2" ht="12.75">
      <c r="A140" s="161"/>
      <c r="B140" s="144"/>
    </row>
    <row r="141" spans="1:2" ht="12.75">
      <c r="A141" s="161"/>
      <c r="B141" s="144"/>
    </row>
    <row r="142" spans="1:2" ht="12.75">
      <c r="A142" s="161"/>
      <c r="B142" s="144"/>
    </row>
    <row r="143" spans="1:2" ht="12.75">
      <c r="A143" s="161"/>
      <c r="B143" s="144"/>
    </row>
    <row r="144" spans="1:2" ht="12.75">
      <c r="A144" s="161"/>
      <c r="B144" s="144"/>
    </row>
    <row r="145" spans="1:2" ht="12.75">
      <c r="A145" s="161"/>
      <c r="B145" s="144"/>
    </row>
    <row r="146" spans="1:2" ht="12.75">
      <c r="A146" s="161"/>
      <c r="B146" s="144"/>
    </row>
    <row r="147" spans="1:2" ht="12.75">
      <c r="A147" s="161"/>
      <c r="B147" s="144"/>
    </row>
    <row r="148" spans="1:2" ht="12.75">
      <c r="A148" s="161"/>
      <c r="B148" s="144"/>
    </row>
    <row r="149" spans="1:2" ht="12.75">
      <c r="A149" s="161"/>
      <c r="B149" s="144"/>
    </row>
    <row r="150" spans="1:2" ht="12.75">
      <c r="A150" s="161"/>
      <c r="B150" s="144"/>
    </row>
    <row r="151" spans="1:2" ht="12.75">
      <c r="A151" s="161"/>
      <c r="B151" s="144"/>
    </row>
    <row r="152" spans="1:2" ht="12.75">
      <c r="A152" s="161"/>
      <c r="B152" s="144"/>
    </row>
    <row r="153" spans="1:2" ht="12.75">
      <c r="A153" s="161"/>
      <c r="B153" s="144"/>
    </row>
    <row r="154" spans="1:2" ht="12.75">
      <c r="A154" s="161"/>
      <c r="B154" s="144"/>
    </row>
    <row r="155" spans="1:2" ht="12.75">
      <c r="A155" s="161"/>
      <c r="B155" s="144"/>
    </row>
    <row r="156" spans="1:2" ht="12.75">
      <c r="A156" s="161"/>
      <c r="B156" s="144"/>
    </row>
    <row r="157" spans="1:2" ht="12.75">
      <c r="A157" s="161"/>
      <c r="B157" s="144"/>
    </row>
    <row r="158" spans="1:2" ht="12.75">
      <c r="A158" s="161"/>
      <c r="B158" s="144"/>
    </row>
    <row r="159" spans="1:2" ht="12.75">
      <c r="A159" s="161"/>
      <c r="B159" s="144"/>
    </row>
    <row r="160" spans="1:2" ht="12.75">
      <c r="A160" s="161"/>
      <c r="B160" s="144"/>
    </row>
    <row r="161" spans="1:2" ht="12.75">
      <c r="A161" s="161"/>
      <c r="B161" s="144"/>
    </row>
    <row r="162" spans="1:2" ht="12.75">
      <c r="A162" s="161"/>
      <c r="B162" s="144"/>
    </row>
    <row r="163" spans="1:2" ht="12.75">
      <c r="A163" s="161"/>
      <c r="B163" s="144"/>
    </row>
    <row r="164" spans="1:2" ht="12.75">
      <c r="A164" s="161"/>
      <c r="B164" s="144"/>
    </row>
    <row r="165" spans="1:2" ht="12.75">
      <c r="A165" s="161"/>
      <c r="B165" s="144"/>
    </row>
    <row r="166" spans="1:2" ht="12.75">
      <c r="A166" s="161"/>
      <c r="B166" s="144"/>
    </row>
    <row r="167" spans="1:2" ht="12.75">
      <c r="A167" s="161"/>
      <c r="B167" s="144"/>
    </row>
    <row r="168" spans="1:2" ht="12.75">
      <c r="A168" s="161"/>
      <c r="B168" s="144"/>
    </row>
    <row r="169" spans="1:2" ht="12.75">
      <c r="A169" s="161"/>
      <c r="B169" s="144"/>
    </row>
    <row r="170" spans="1:2" ht="12.75">
      <c r="A170" s="161"/>
      <c r="B170" s="144"/>
    </row>
    <row r="171" spans="1:2" ht="12.75">
      <c r="A171" s="161"/>
      <c r="B171" s="144"/>
    </row>
    <row r="172" spans="1:2" ht="12.75">
      <c r="A172" s="161"/>
      <c r="B172" s="144"/>
    </row>
    <row r="173" spans="1:2" ht="12.75">
      <c r="A173" s="161"/>
      <c r="B173" s="144"/>
    </row>
    <row r="174" spans="1:2" ht="12.75">
      <c r="A174" s="161"/>
      <c r="B174" s="144"/>
    </row>
    <row r="175" spans="1:2" ht="12.75">
      <c r="A175" s="161"/>
      <c r="B175" s="144"/>
    </row>
  </sheetData>
  <sheetProtection/>
  <autoFilter ref="A11:G35"/>
  <mergeCells count="26">
    <mergeCell ref="A50:G50"/>
    <mergeCell ref="B53:C53"/>
    <mergeCell ref="A48:G48"/>
    <mergeCell ref="A49:G49"/>
    <mergeCell ref="B20:D20"/>
    <mergeCell ref="B43:G43"/>
    <mergeCell ref="B39:G39"/>
    <mergeCell ref="A47:G47"/>
    <mergeCell ref="B42:G42"/>
    <mergeCell ref="A46:G46"/>
    <mergeCell ref="A37:C37"/>
    <mergeCell ref="B41:G41"/>
    <mergeCell ref="A45:G45"/>
    <mergeCell ref="F37:G37"/>
    <mergeCell ref="D54:E54"/>
    <mergeCell ref="F54:G54"/>
    <mergeCell ref="B52:E52"/>
    <mergeCell ref="F52:G52"/>
    <mergeCell ref="D53:E53"/>
    <mergeCell ref="F53:G53"/>
    <mergeCell ref="A1:G1"/>
    <mergeCell ref="A3:G3"/>
    <mergeCell ref="A4:G4"/>
    <mergeCell ref="A8:G8"/>
    <mergeCell ref="B5:E5"/>
    <mergeCell ref="A6:G6"/>
  </mergeCells>
  <printOptions/>
  <pageMargins left="0.35433070866141736" right="0.35433070866141736" top="0.1968503937007874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6"/>
  <sheetViews>
    <sheetView tabSelected="1" zoomScalePageLayoutView="0" workbookViewId="0" topLeftCell="A1">
      <selection activeCell="A1" sqref="A1:F49"/>
    </sheetView>
  </sheetViews>
  <sheetFormatPr defaultColWidth="9.00390625" defaultRowHeight="12.75"/>
  <cols>
    <col min="1" max="1" width="39.125" style="65" customWidth="1"/>
    <col min="2" max="2" width="9.125" style="66" customWidth="1"/>
    <col min="3" max="3" width="8.125" style="67" customWidth="1"/>
    <col min="4" max="4" width="11.125" style="68" customWidth="1"/>
    <col min="5" max="5" width="11.125" style="69" customWidth="1"/>
    <col min="6" max="6" width="14.625" style="92" customWidth="1"/>
    <col min="7" max="13" width="9.125" style="14" customWidth="1"/>
    <col min="14" max="14" width="10.00390625" style="14" bestFit="1" customWidth="1"/>
    <col min="15" max="16384" width="9.125" style="14" customWidth="1"/>
  </cols>
  <sheetData>
    <row r="1" spans="1:8" ht="12.75">
      <c r="A1" s="218" t="s">
        <v>65</v>
      </c>
      <c r="B1" s="218"/>
      <c r="C1" s="218"/>
      <c r="D1" s="218"/>
      <c r="E1" s="218"/>
      <c r="F1" s="218"/>
      <c r="H1" s="170">
        <v>3252.6</v>
      </c>
    </row>
    <row r="2" spans="1:6" ht="12.75">
      <c r="A2" s="218" t="s">
        <v>71</v>
      </c>
      <c r="B2" s="218"/>
      <c r="C2" s="218"/>
      <c r="D2" s="218"/>
      <c r="E2" s="218"/>
      <c r="F2" s="218"/>
    </row>
    <row r="3" spans="1:6" ht="12.75">
      <c r="A3" s="218" t="s">
        <v>66</v>
      </c>
      <c r="B3" s="218"/>
      <c r="C3" s="218"/>
      <c r="D3" s="218"/>
      <c r="E3" s="218"/>
      <c r="F3" s="218"/>
    </row>
    <row r="4" spans="1:6" ht="12.75">
      <c r="A4" s="218" t="s">
        <v>67</v>
      </c>
      <c r="B4" s="218"/>
      <c r="C4" s="218"/>
      <c r="D4" s="218"/>
      <c r="E4" s="218"/>
      <c r="F4" s="218"/>
    </row>
    <row r="5" spans="1:6" ht="12.75">
      <c r="A5" s="219"/>
      <c r="B5" s="219"/>
      <c r="C5" s="219"/>
      <c r="D5" s="219"/>
      <c r="E5" s="219"/>
      <c r="F5" s="219"/>
    </row>
    <row r="6" spans="1:6" s="16" customFormat="1" ht="15.75">
      <c r="A6" s="214" t="s">
        <v>57</v>
      </c>
      <c r="B6" s="214"/>
      <c r="C6" s="214"/>
      <c r="D6" s="214"/>
      <c r="E6" s="214"/>
      <c r="F6" s="214"/>
    </row>
    <row r="7" spans="1:6" s="16" customFormat="1" ht="15.75" customHeight="1">
      <c r="A7" s="214" t="s">
        <v>76</v>
      </c>
      <c r="B7" s="214"/>
      <c r="C7" s="214"/>
      <c r="D7" s="214"/>
      <c r="E7" s="214"/>
      <c r="F7" s="214"/>
    </row>
    <row r="8" spans="1:6" s="16" customFormat="1" ht="18">
      <c r="A8" s="72" t="s">
        <v>34</v>
      </c>
      <c r="B8" s="216" t="s">
        <v>47</v>
      </c>
      <c r="C8" s="216"/>
      <c r="D8" s="216"/>
      <c r="E8" s="216"/>
      <c r="F8" s="71"/>
    </row>
    <row r="9" spans="1:6" s="16" customFormat="1" ht="15.75">
      <c r="A9" s="214" t="s">
        <v>69</v>
      </c>
      <c r="B9" s="214"/>
      <c r="C9" s="214"/>
      <c r="D9" s="214"/>
      <c r="E9" s="214"/>
      <c r="F9" s="214"/>
    </row>
    <row r="10" spans="1:7" s="25" customFormat="1" ht="12.75" customHeight="1">
      <c r="A10" s="73"/>
      <c r="B10" s="74"/>
      <c r="C10" s="75"/>
      <c r="D10" s="76"/>
      <c r="E10" s="77"/>
      <c r="F10" s="73"/>
      <c r="G10" s="24"/>
    </row>
    <row r="11" spans="1:7" s="30" customFormat="1" ht="69.75" customHeight="1">
      <c r="A11" s="78" t="s">
        <v>1</v>
      </c>
      <c r="B11" s="79" t="s">
        <v>24</v>
      </c>
      <c r="C11" s="62" t="s">
        <v>25</v>
      </c>
      <c r="D11" s="63" t="s">
        <v>18</v>
      </c>
      <c r="E11" s="78" t="s">
        <v>48</v>
      </c>
      <c r="F11" s="78" t="s">
        <v>64</v>
      </c>
      <c r="G11" s="29"/>
    </row>
    <row r="12" spans="1:7" s="35" customFormat="1" ht="14.25" customHeight="1">
      <c r="A12" s="80">
        <v>1</v>
      </c>
      <c r="B12" s="81">
        <v>2</v>
      </c>
      <c r="C12" s="82">
        <v>3</v>
      </c>
      <c r="D12" s="82">
        <v>4</v>
      </c>
      <c r="E12" s="82">
        <v>5</v>
      </c>
      <c r="F12" s="82">
        <v>6</v>
      </c>
      <c r="G12" s="34"/>
    </row>
    <row r="13" spans="1:7" ht="19.5" customHeight="1">
      <c r="A13" s="149" t="s">
        <v>8</v>
      </c>
      <c r="B13" s="8"/>
      <c r="C13" s="10"/>
      <c r="D13" s="5"/>
      <c r="E13" s="120"/>
      <c r="F13" s="103"/>
      <c r="G13" s="36"/>
    </row>
    <row r="14" spans="1:7" ht="21.75" customHeight="1">
      <c r="A14" s="150" t="s">
        <v>10</v>
      </c>
      <c r="B14" s="8"/>
      <c r="C14" s="10"/>
      <c r="D14" s="5"/>
      <c r="E14" s="120"/>
      <c r="F14" s="105"/>
      <c r="G14" s="36"/>
    </row>
    <row r="15" spans="1:7" s="2" customFormat="1" ht="52.5" customHeight="1" hidden="1">
      <c r="A15" s="151" t="s">
        <v>23</v>
      </c>
      <c r="B15" s="37" t="s">
        <v>7</v>
      </c>
      <c r="C15" s="28">
        <v>1</v>
      </c>
      <c r="D15" s="5">
        <v>80</v>
      </c>
      <c r="E15" s="5">
        <f>C15*D15</f>
        <v>80</v>
      </c>
      <c r="F15" s="220"/>
      <c r="G15" s="1"/>
    </row>
    <row r="16" spans="1:7" s="2" customFormat="1" ht="26.25" customHeight="1" hidden="1">
      <c r="A16" s="151" t="s">
        <v>44</v>
      </c>
      <c r="B16" s="37" t="s">
        <v>6</v>
      </c>
      <c r="C16" s="28">
        <v>0.1</v>
      </c>
      <c r="D16" s="5">
        <v>0.46</v>
      </c>
      <c r="E16" s="5">
        <f aca="true" t="shared" si="0" ref="E16:E30">C16*D16</f>
        <v>0.046000000000000006</v>
      </c>
      <c r="F16" s="220"/>
      <c r="G16" s="1"/>
    </row>
    <row r="17" spans="1:7" s="40" customFormat="1" ht="26.25" customHeight="1" hidden="1">
      <c r="A17" s="151" t="s">
        <v>72</v>
      </c>
      <c r="B17" s="37" t="s">
        <v>3</v>
      </c>
      <c r="C17" s="28">
        <v>1</v>
      </c>
      <c r="D17" s="5">
        <v>1.1</v>
      </c>
      <c r="E17" s="5">
        <f t="shared" si="0"/>
        <v>1.1</v>
      </c>
      <c r="F17" s="220"/>
      <c r="G17" s="39"/>
    </row>
    <row r="18" spans="1:7" s="40" customFormat="1" ht="25.5" customHeight="1">
      <c r="A18" s="151" t="s">
        <v>82</v>
      </c>
      <c r="B18" s="37" t="s">
        <v>3</v>
      </c>
      <c r="C18" s="28">
        <v>2</v>
      </c>
      <c r="D18" s="5">
        <v>3.5</v>
      </c>
      <c r="E18" s="5">
        <f>C18*D18</f>
        <v>7</v>
      </c>
      <c r="F18" s="220" t="s">
        <v>81</v>
      </c>
      <c r="G18" s="39"/>
    </row>
    <row r="19" spans="1:7" s="7" customFormat="1" ht="11.25" customHeight="1" hidden="1">
      <c r="A19" s="150" t="s">
        <v>9</v>
      </c>
      <c r="B19" s="3"/>
      <c r="C19" s="6"/>
      <c r="D19" s="5"/>
      <c r="E19" s="5"/>
      <c r="F19" s="220"/>
      <c r="G19" s="43"/>
    </row>
    <row r="20" spans="1:7" s="7" customFormat="1" ht="11.25" customHeight="1" hidden="1">
      <c r="A20" s="151" t="s">
        <v>0</v>
      </c>
      <c r="B20" s="37" t="s">
        <v>5</v>
      </c>
      <c r="C20" s="28">
        <v>90</v>
      </c>
      <c r="D20" s="5">
        <v>0.3</v>
      </c>
      <c r="E20" s="5">
        <f t="shared" si="0"/>
        <v>27</v>
      </c>
      <c r="F20" s="220"/>
      <c r="G20" s="43"/>
    </row>
    <row r="21" spans="1:7" s="7" customFormat="1" ht="17.25" customHeight="1" hidden="1">
      <c r="A21" s="149" t="s">
        <v>11</v>
      </c>
      <c r="B21" s="8"/>
      <c r="C21" s="10"/>
      <c r="D21" s="5"/>
      <c r="E21" s="5"/>
      <c r="F21" s="220"/>
      <c r="G21" s="41"/>
    </row>
    <row r="22" spans="1:7" s="7" customFormat="1" ht="11.25" customHeight="1" hidden="1">
      <c r="A22" s="150" t="s">
        <v>12</v>
      </c>
      <c r="B22" s="192"/>
      <c r="C22" s="193"/>
      <c r="D22" s="194"/>
      <c r="E22" s="5"/>
      <c r="F22" s="220"/>
      <c r="G22" s="9"/>
    </row>
    <row r="23" spans="1:7" s="7" customFormat="1" ht="11.25" customHeight="1" hidden="1">
      <c r="A23" s="151" t="s">
        <v>73</v>
      </c>
      <c r="B23" s="47" t="s">
        <v>5</v>
      </c>
      <c r="C23" s="48">
        <f>63</f>
        <v>63</v>
      </c>
      <c r="D23" s="49">
        <v>0.35</v>
      </c>
      <c r="E23" s="5">
        <f t="shared" si="0"/>
        <v>22.049999999999997</v>
      </c>
      <c r="F23" s="220"/>
      <c r="G23" s="44"/>
    </row>
    <row r="24" spans="1:7" s="7" customFormat="1" ht="11.25" customHeight="1" hidden="1">
      <c r="A24" s="151" t="s">
        <v>26</v>
      </c>
      <c r="B24" s="37" t="s">
        <v>3</v>
      </c>
      <c r="C24" s="59">
        <v>2</v>
      </c>
      <c r="D24" s="5">
        <v>5.1</v>
      </c>
      <c r="E24" s="5">
        <f t="shared" si="0"/>
        <v>10.2</v>
      </c>
      <c r="F24" s="220"/>
      <c r="G24" s="44"/>
    </row>
    <row r="25" spans="1:7" ht="15.75" customHeight="1" hidden="1">
      <c r="A25" s="150" t="s">
        <v>13</v>
      </c>
      <c r="B25" s="3"/>
      <c r="C25" s="10"/>
      <c r="D25" s="5"/>
      <c r="E25" s="5"/>
      <c r="F25" s="220"/>
      <c r="G25" s="36"/>
    </row>
    <row r="26" spans="1:7" s="7" customFormat="1" ht="11.25" customHeight="1" hidden="1">
      <c r="A26" s="151" t="s">
        <v>74</v>
      </c>
      <c r="B26" s="47" t="s">
        <v>5</v>
      </c>
      <c r="C26" s="48">
        <f>262.8*10%</f>
        <v>26.28</v>
      </c>
      <c r="D26" s="49">
        <v>0.35</v>
      </c>
      <c r="E26" s="5">
        <f>C26*D26</f>
        <v>9.198</v>
      </c>
      <c r="F26" s="220"/>
      <c r="G26" s="41"/>
    </row>
    <row r="27" spans="1:7" s="7" customFormat="1" ht="16.5" customHeight="1" hidden="1">
      <c r="A27" s="151" t="s">
        <v>14</v>
      </c>
      <c r="B27" s="37" t="s">
        <v>3</v>
      </c>
      <c r="C27" s="28">
        <v>10</v>
      </c>
      <c r="D27" s="5">
        <v>1.3</v>
      </c>
      <c r="E27" s="5">
        <f t="shared" si="0"/>
        <v>13</v>
      </c>
      <c r="F27" s="220"/>
      <c r="G27" s="41"/>
    </row>
    <row r="28" spans="1:7" s="7" customFormat="1" ht="22.5" customHeight="1" hidden="1">
      <c r="A28" s="151" t="s">
        <v>4</v>
      </c>
      <c r="B28" s="37" t="s">
        <v>3</v>
      </c>
      <c r="C28" s="28">
        <v>2</v>
      </c>
      <c r="D28" s="5">
        <v>7</v>
      </c>
      <c r="E28" s="5">
        <f t="shared" si="0"/>
        <v>14</v>
      </c>
      <c r="F28" s="220"/>
      <c r="G28" s="41"/>
    </row>
    <row r="29" spans="1:7" s="7" customFormat="1" ht="25.5" customHeight="1" hidden="1">
      <c r="A29" s="151" t="s">
        <v>27</v>
      </c>
      <c r="B29" s="37" t="s">
        <v>3</v>
      </c>
      <c r="C29" s="28">
        <v>1</v>
      </c>
      <c r="D29" s="5">
        <v>270</v>
      </c>
      <c r="E29" s="5">
        <f t="shared" si="0"/>
        <v>270</v>
      </c>
      <c r="F29" s="220"/>
      <c r="G29" s="41"/>
    </row>
    <row r="30" spans="1:7" s="7" customFormat="1" ht="27.75" customHeight="1" hidden="1">
      <c r="A30" s="151" t="s">
        <v>28</v>
      </c>
      <c r="B30" s="37" t="s">
        <v>6</v>
      </c>
      <c r="C30" s="28">
        <v>3252.6</v>
      </c>
      <c r="D30" s="5">
        <v>0.018</v>
      </c>
      <c r="E30" s="5">
        <f t="shared" si="0"/>
        <v>58.54679999999999</v>
      </c>
      <c r="F30" s="220"/>
      <c r="G30" s="41"/>
    </row>
    <row r="31" spans="1:7" ht="18.75" customHeight="1" hidden="1">
      <c r="A31" s="149" t="s">
        <v>15</v>
      </c>
      <c r="B31" s="8"/>
      <c r="C31" s="10"/>
      <c r="D31" s="51"/>
      <c r="E31" s="5"/>
      <c r="F31" s="220"/>
      <c r="G31" s="46"/>
    </row>
    <row r="32" spans="1:7" ht="14.25" customHeight="1" hidden="1">
      <c r="A32" s="149" t="s">
        <v>83</v>
      </c>
      <c r="B32" s="37" t="s">
        <v>3</v>
      </c>
      <c r="C32" s="28">
        <v>1</v>
      </c>
      <c r="D32" s="51">
        <v>8</v>
      </c>
      <c r="E32" s="5">
        <v>8</v>
      </c>
      <c r="F32" s="220"/>
      <c r="G32" s="46"/>
    </row>
    <row r="33" spans="1:7" ht="12" customHeight="1" hidden="1">
      <c r="A33" s="151" t="s">
        <v>75</v>
      </c>
      <c r="B33" s="37" t="s">
        <v>6</v>
      </c>
      <c r="C33" s="169">
        <f>1.1+0.2</f>
        <v>1.3</v>
      </c>
      <c r="D33" s="166">
        <v>1.5</v>
      </c>
      <c r="E33" s="166">
        <f>C33*D33</f>
        <v>1.9500000000000002</v>
      </c>
      <c r="F33" s="220"/>
      <c r="G33" s="46"/>
    </row>
    <row r="34" spans="1:7" s="20" customFormat="1" ht="12" customHeight="1" hidden="1">
      <c r="A34" s="150" t="s">
        <v>42</v>
      </c>
      <c r="B34" s="3"/>
      <c r="C34" s="10"/>
      <c r="D34" s="5"/>
      <c r="E34" s="5"/>
      <c r="F34" s="220"/>
      <c r="G34" s="19"/>
    </row>
    <row r="35" spans="1:7" s="61" customFormat="1" ht="24.75" customHeight="1">
      <c r="A35" s="153" t="s">
        <v>29</v>
      </c>
      <c r="B35" s="111"/>
      <c r="C35" s="10"/>
      <c r="D35" s="112"/>
      <c r="E35" s="113">
        <v>20</v>
      </c>
      <c r="F35" s="220" t="s">
        <v>81</v>
      </c>
      <c r="G35" s="60"/>
    </row>
    <row r="36" spans="1:7" ht="11.25" customHeight="1">
      <c r="A36" s="104"/>
      <c r="B36" s="84"/>
      <c r="C36" s="83"/>
      <c r="D36" s="86"/>
      <c r="E36" s="85"/>
      <c r="F36" s="106"/>
      <c r="G36" s="46"/>
    </row>
    <row r="37" spans="1:7" ht="12.75" customHeight="1">
      <c r="A37" s="87"/>
      <c r="B37" s="88"/>
      <c r="C37" s="83"/>
      <c r="D37" s="89"/>
      <c r="E37" s="90"/>
      <c r="F37" s="102"/>
      <c r="G37" s="36"/>
    </row>
    <row r="38" spans="1:7" ht="28.5" customHeight="1">
      <c r="A38" s="87" t="s">
        <v>77</v>
      </c>
      <c r="B38" s="171"/>
      <c r="C38" s="172"/>
      <c r="D38" s="173"/>
      <c r="E38" s="174">
        <f>E18+E35</f>
        <v>27</v>
      </c>
      <c r="F38" s="175"/>
      <c r="G38" s="36"/>
    </row>
    <row r="39" spans="1:7" ht="39" customHeight="1">
      <c r="A39" s="87" t="s">
        <v>79</v>
      </c>
      <c r="B39" s="171"/>
      <c r="C39" s="172"/>
      <c r="D39" s="173"/>
      <c r="E39" s="174">
        <v>-206.694</v>
      </c>
      <c r="F39" s="175"/>
      <c r="G39" s="36"/>
    </row>
    <row r="40" spans="1:7" ht="39" customHeight="1">
      <c r="A40" s="87" t="s">
        <v>80</v>
      </c>
      <c r="B40" s="171"/>
      <c r="C40" s="172"/>
      <c r="D40" s="173"/>
      <c r="E40" s="174">
        <v>-0.917</v>
      </c>
      <c r="F40" s="175"/>
      <c r="G40" s="36"/>
    </row>
    <row r="41" spans="1:7" s="40" customFormat="1" ht="28.5" customHeight="1">
      <c r="A41" s="87" t="s">
        <v>78</v>
      </c>
      <c r="B41" s="171"/>
      <c r="C41" s="172"/>
      <c r="D41" s="173"/>
      <c r="E41" s="174">
        <f>E38-E39-E40</f>
        <v>234.611</v>
      </c>
      <c r="F41" s="176"/>
      <c r="G41" s="64"/>
    </row>
    <row r="42" spans="1:8" s="40" customFormat="1" ht="28.5" customHeight="1">
      <c r="A42" s="87" t="s">
        <v>84</v>
      </c>
      <c r="B42" s="177"/>
      <c r="C42" s="172"/>
      <c r="D42" s="173"/>
      <c r="E42" s="221">
        <f>E41/12/H1*1000</f>
        <v>6.010857980282441</v>
      </c>
      <c r="F42" s="176"/>
      <c r="G42" s="64"/>
      <c r="H42" s="40">
        <v>6</v>
      </c>
    </row>
    <row r="43" spans="1:6" ht="25.5" customHeight="1">
      <c r="A43" s="95" t="s">
        <v>58</v>
      </c>
      <c r="B43" s="217" t="s">
        <v>59</v>
      </c>
      <c r="C43" s="217"/>
      <c r="D43" s="217"/>
      <c r="E43" s="217"/>
      <c r="F43" s="217"/>
    </row>
    <row r="44" spans="1:6" ht="5.25" customHeight="1">
      <c r="A44" s="93"/>
      <c r="B44" s="94"/>
      <c r="E44" s="96"/>
      <c r="F44" s="70"/>
    </row>
    <row r="45" spans="1:6" ht="12.75">
      <c r="A45" s="91" t="s">
        <v>60</v>
      </c>
      <c r="B45" s="215"/>
      <c r="C45" s="215"/>
      <c r="D45" s="215"/>
      <c r="E45" s="97" t="s">
        <v>61</v>
      </c>
      <c r="F45" s="98" t="s">
        <v>62</v>
      </c>
    </row>
    <row r="46" spans="1:6" ht="12.75">
      <c r="A46" s="91"/>
      <c r="B46" s="99"/>
      <c r="C46" s="99"/>
      <c r="D46" s="99"/>
      <c r="E46" s="100"/>
      <c r="F46" s="101"/>
    </row>
    <row r="47" spans="1:6" ht="12.75">
      <c r="A47" s="91" t="s">
        <v>63</v>
      </c>
      <c r="B47" s="215"/>
      <c r="C47" s="215"/>
      <c r="D47" s="215"/>
      <c r="E47" s="97" t="s">
        <v>61</v>
      </c>
      <c r="F47" s="98" t="s">
        <v>62</v>
      </c>
    </row>
    <row r="48" spans="1:6" ht="12.75">
      <c r="A48" s="93"/>
      <c r="B48" s="94"/>
      <c r="E48" s="96"/>
      <c r="F48" s="70"/>
    </row>
    <row r="49" spans="1:6" ht="12.75">
      <c r="A49" s="93"/>
      <c r="B49" s="94"/>
      <c r="E49" s="96"/>
      <c r="F49" s="70"/>
    </row>
    <row r="50" spans="1:2" ht="12.75">
      <c r="A50" s="93"/>
      <c r="B50" s="94"/>
    </row>
    <row r="51" spans="1:2" ht="12.75">
      <c r="A51" s="93"/>
      <c r="B51" s="94"/>
    </row>
    <row r="52" spans="1:2" ht="12.75">
      <c r="A52" s="93"/>
      <c r="B52" s="94"/>
    </row>
    <row r="53" spans="1:2" ht="12.75">
      <c r="A53" s="93"/>
      <c r="B53" s="94"/>
    </row>
    <row r="54" spans="1:2" ht="12.75">
      <c r="A54" s="93"/>
      <c r="B54" s="94"/>
    </row>
    <row r="55" spans="1:2" ht="12.75">
      <c r="A55" s="93"/>
      <c r="B55" s="94"/>
    </row>
    <row r="56" spans="1:2" ht="12.75">
      <c r="A56" s="93"/>
      <c r="B56" s="94"/>
    </row>
    <row r="57" spans="1:2" ht="12.75">
      <c r="A57" s="93"/>
      <c r="B57" s="94"/>
    </row>
    <row r="58" spans="1:2" ht="12.75">
      <c r="A58" s="93"/>
      <c r="B58" s="94"/>
    </row>
    <row r="59" spans="1:2" ht="12.75">
      <c r="A59" s="93"/>
      <c r="B59" s="94"/>
    </row>
    <row r="60" spans="1:2" ht="12.75">
      <c r="A60" s="93"/>
      <c r="B60" s="94"/>
    </row>
    <row r="61" spans="1:2" ht="12.75">
      <c r="A61" s="93"/>
      <c r="B61" s="94"/>
    </row>
    <row r="62" spans="1:2" ht="12.75">
      <c r="A62" s="93"/>
      <c r="B62" s="94"/>
    </row>
    <row r="63" spans="1:2" ht="12.75">
      <c r="A63" s="93"/>
      <c r="B63" s="94"/>
    </row>
    <row r="64" spans="1:2" ht="12.75">
      <c r="A64" s="93"/>
      <c r="B64" s="94"/>
    </row>
    <row r="65" spans="1:2" ht="12.75">
      <c r="A65" s="93"/>
      <c r="B65" s="94"/>
    </row>
    <row r="66" spans="1:2" ht="12.75">
      <c r="A66" s="93"/>
      <c r="B66" s="94"/>
    </row>
    <row r="67" spans="1:2" ht="12.75">
      <c r="A67" s="93"/>
      <c r="B67" s="94"/>
    </row>
    <row r="68" spans="1:2" ht="12.75">
      <c r="A68" s="93"/>
      <c r="B68" s="94"/>
    </row>
    <row r="69" spans="1:2" ht="12.75">
      <c r="A69" s="93"/>
      <c r="B69" s="94"/>
    </row>
    <row r="70" spans="1:2" ht="12.75">
      <c r="A70" s="93"/>
      <c r="B70" s="94"/>
    </row>
    <row r="71" spans="1:2" ht="12.75">
      <c r="A71" s="93"/>
      <c r="B71" s="94"/>
    </row>
    <row r="72" spans="1:2" ht="12.75">
      <c r="A72" s="93"/>
      <c r="B72" s="94"/>
    </row>
    <row r="73" spans="1:2" ht="12.75">
      <c r="A73" s="93"/>
      <c r="B73" s="94"/>
    </row>
    <row r="74" spans="1:2" ht="12.75">
      <c r="A74" s="93"/>
      <c r="B74" s="94"/>
    </row>
    <row r="75" spans="1:2" ht="12.75">
      <c r="A75" s="93"/>
      <c r="B75" s="94"/>
    </row>
    <row r="76" spans="1:2" ht="12.75">
      <c r="A76" s="93"/>
      <c r="B76" s="94"/>
    </row>
    <row r="77" spans="1:2" ht="12.75">
      <c r="A77" s="93"/>
      <c r="B77" s="94"/>
    </row>
    <row r="78" spans="1:2" ht="12.75">
      <c r="A78" s="93"/>
      <c r="B78" s="94"/>
    </row>
    <row r="79" spans="1:2" ht="12.75">
      <c r="A79" s="93"/>
      <c r="B79" s="94"/>
    </row>
    <row r="80" spans="1:2" ht="12.75">
      <c r="A80" s="93"/>
      <c r="B80" s="94"/>
    </row>
    <row r="81" spans="1:2" ht="12.75">
      <c r="A81" s="93"/>
      <c r="B81" s="94"/>
    </row>
    <row r="82" spans="1:2" ht="12.75">
      <c r="A82" s="93"/>
      <c r="B82" s="94"/>
    </row>
    <row r="83" spans="1:2" ht="12.75">
      <c r="A83" s="93"/>
      <c r="B83" s="94"/>
    </row>
    <row r="84" spans="1:2" ht="12.75">
      <c r="A84" s="93"/>
      <c r="B84" s="94"/>
    </row>
    <row r="85" spans="1:2" ht="12.75">
      <c r="A85" s="93"/>
      <c r="B85" s="94"/>
    </row>
    <row r="86" spans="1:2" ht="12.75">
      <c r="A86" s="93"/>
      <c r="B86" s="94"/>
    </row>
    <row r="87" spans="1:2" ht="12.75">
      <c r="A87" s="93"/>
      <c r="B87" s="94"/>
    </row>
    <row r="88" spans="1:2" ht="12.75">
      <c r="A88" s="93"/>
      <c r="B88" s="94"/>
    </row>
    <row r="89" spans="1:2" ht="12.75">
      <c r="A89" s="93"/>
      <c r="B89" s="94"/>
    </row>
    <row r="90" spans="1:2" ht="12.75">
      <c r="A90" s="93"/>
      <c r="B90" s="94"/>
    </row>
    <row r="91" spans="1:2" ht="12.75">
      <c r="A91" s="93"/>
      <c r="B91" s="94"/>
    </row>
    <row r="92" spans="1:2" ht="12.75">
      <c r="A92" s="93"/>
      <c r="B92" s="94"/>
    </row>
    <row r="93" spans="1:2" ht="12.75">
      <c r="A93" s="93"/>
      <c r="B93" s="94"/>
    </row>
    <row r="94" spans="1:2" ht="12.75">
      <c r="A94" s="93"/>
      <c r="B94" s="94"/>
    </row>
    <row r="95" spans="1:2" ht="12.75">
      <c r="A95" s="93"/>
      <c r="B95" s="94"/>
    </row>
    <row r="96" spans="1:2" ht="12.75">
      <c r="A96" s="93"/>
      <c r="B96" s="94"/>
    </row>
    <row r="97" spans="1:2" ht="12.75">
      <c r="A97" s="93"/>
      <c r="B97" s="94"/>
    </row>
    <row r="98" spans="1:2" ht="12.75">
      <c r="A98" s="93"/>
      <c r="B98" s="94"/>
    </row>
    <row r="99" spans="1:2" ht="12.75">
      <c r="A99" s="93"/>
      <c r="B99" s="94"/>
    </row>
    <row r="100" spans="1:2" ht="12.75">
      <c r="A100" s="93"/>
      <c r="B100" s="94"/>
    </row>
    <row r="101" spans="1:2" ht="12.75">
      <c r="A101" s="93"/>
      <c r="B101" s="94"/>
    </row>
    <row r="102" spans="1:2" ht="12.75">
      <c r="A102" s="93"/>
      <c r="B102" s="94"/>
    </row>
    <row r="103" spans="1:2" ht="12.75">
      <c r="A103" s="93"/>
      <c r="B103" s="94"/>
    </row>
    <row r="104" spans="1:2" ht="12.75">
      <c r="A104" s="93"/>
      <c r="B104" s="94"/>
    </row>
    <row r="105" spans="1:2" ht="12.75">
      <c r="A105" s="93"/>
      <c r="B105" s="94"/>
    </row>
    <row r="106" spans="1:2" ht="12.75">
      <c r="A106" s="93"/>
      <c r="B106" s="94"/>
    </row>
    <row r="107" spans="1:2" ht="12.75">
      <c r="A107" s="93"/>
      <c r="B107" s="94"/>
    </row>
    <row r="108" spans="1:2" ht="12.75">
      <c r="A108" s="93"/>
      <c r="B108" s="94"/>
    </row>
    <row r="109" spans="1:2" ht="12.75">
      <c r="A109" s="93"/>
      <c r="B109" s="94"/>
    </row>
    <row r="110" spans="1:2" ht="12.75">
      <c r="A110" s="93"/>
      <c r="B110" s="94"/>
    </row>
    <row r="111" spans="1:2" ht="12.75">
      <c r="A111" s="93"/>
      <c r="B111" s="94"/>
    </row>
    <row r="112" spans="1:2" ht="12.75">
      <c r="A112" s="93"/>
      <c r="B112" s="94"/>
    </row>
    <row r="113" spans="1:2" ht="12.75">
      <c r="A113" s="93"/>
      <c r="B113" s="94"/>
    </row>
    <row r="114" spans="1:2" ht="12.75">
      <c r="A114" s="93"/>
      <c r="B114" s="94"/>
    </row>
    <row r="115" spans="1:2" ht="12.75">
      <c r="A115" s="93"/>
      <c r="B115" s="94"/>
    </row>
    <row r="116" spans="1:2" ht="12.75">
      <c r="A116" s="93"/>
      <c r="B116" s="94"/>
    </row>
    <row r="117" spans="1:2" ht="12.75">
      <c r="A117" s="93"/>
      <c r="B117" s="94"/>
    </row>
    <row r="118" spans="1:2" ht="12.75">
      <c r="A118" s="93"/>
      <c r="B118" s="94"/>
    </row>
    <row r="119" spans="1:2" ht="12.75">
      <c r="A119" s="93"/>
      <c r="B119" s="94"/>
    </row>
    <row r="120" spans="1:2" ht="12.75">
      <c r="A120" s="93"/>
      <c r="B120" s="94"/>
    </row>
    <row r="121" spans="1:2" ht="12.75">
      <c r="A121" s="93"/>
      <c r="B121" s="94"/>
    </row>
    <row r="122" spans="1:2" ht="12.75">
      <c r="A122" s="93"/>
      <c r="B122" s="94"/>
    </row>
    <row r="123" spans="1:2" ht="12.75">
      <c r="A123" s="93"/>
      <c r="B123" s="94"/>
    </row>
    <row r="124" spans="1:2" ht="12.75">
      <c r="A124" s="93"/>
      <c r="B124" s="94"/>
    </row>
    <row r="125" spans="1:2" ht="12.75">
      <c r="A125" s="93"/>
      <c r="B125" s="94"/>
    </row>
    <row r="126" spans="1:2" ht="12.75">
      <c r="A126" s="93"/>
      <c r="B126" s="94"/>
    </row>
    <row r="127" spans="1:2" ht="12.75">
      <c r="A127" s="93"/>
      <c r="B127" s="94"/>
    </row>
    <row r="128" spans="1:2" ht="12.75">
      <c r="A128" s="93"/>
      <c r="B128" s="94"/>
    </row>
    <row r="129" spans="1:2" ht="12.75">
      <c r="A129" s="93"/>
      <c r="B129" s="94"/>
    </row>
    <row r="130" spans="1:2" ht="12.75">
      <c r="A130" s="93"/>
      <c r="B130" s="94"/>
    </row>
    <row r="131" spans="1:2" ht="12.75">
      <c r="A131" s="93"/>
      <c r="B131" s="94"/>
    </row>
    <row r="132" spans="1:2" ht="12.75">
      <c r="A132" s="93"/>
      <c r="B132" s="94"/>
    </row>
    <row r="133" spans="1:2" ht="12.75">
      <c r="A133" s="93"/>
      <c r="B133" s="94"/>
    </row>
    <row r="134" spans="1:2" ht="12.75">
      <c r="A134" s="93"/>
      <c r="B134" s="94"/>
    </row>
    <row r="135" spans="1:2" ht="12.75">
      <c r="A135" s="93"/>
      <c r="B135" s="94"/>
    </row>
    <row r="136" spans="1:2" ht="12.75">
      <c r="A136" s="93"/>
      <c r="B136" s="94"/>
    </row>
    <row r="137" spans="1:2" ht="12.75">
      <c r="A137" s="93"/>
      <c r="B137" s="94"/>
    </row>
    <row r="138" spans="1:2" ht="12.75">
      <c r="A138" s="93"/>
      <c r="B138" s="94"/>
    </row>
    <row r="139" spans="1:2" ht="12.75">
      <c r="A139" s="93"/>
      <c r="B139" s="94"/>
    </row>
    <row r="140" spans="1:2" ht="12.75">
      <c r="A140" s="93"/>
      <c r="B140" s="94"/>
    </row>
    <row r="141" spans="1:2" ht="12.75">
      <c r="A141" s="93"/>
      <c r="B141" s="94"/>
    </row>
    <row r="142" spans="1:2" ht="12.75">
      <c r="A142" s="93"/>
      <c r="B142" s="94"/>
    </row>
    <row r="143" spans="1:2" ht="12.75">
      <c r="A143" s="93"/>
      <c r="B143" s="94"/>
    </row>
    <row r="144" spans="1:2" ht="12.75">
      <c r="A144" s="93"/>
      <c r="B144" s="94"/>
    </row>
    <row r="145" spans="1:2" ht="12.75">
      <c r="A145" s="93"/>
      <c r="B145" s="94"/>
    </row>
    <row r="146" spans="1:2" ht="12.75">
      <c r="A146" s="93"/>
      <c r="B146" s="94"/>
    </row>
    <row r="147" spans="1:2" ht="12.75">
      <c r="A147" s="93"/>
      <c r="B147" s="94"/>
    </row>
    <row r="148" spans="1:2" ht="12.75">
      <c r="A148" s="93"/>
      <c r="B148" s="94"/>
    </row>
    <row r="149" spans="1:2" ht="12.75">
      <c r="A149" s="93"/>
      <c r="B149" s="94"/>
    </row>
    <row r="150" spans="1:2" ht="12.75">
      <c r="A150" s="93"/>
      <c r="B150" s="94"/>
    </row>
    <row r="151" spans="1:2" ht="12.75">
      <c r="A151" s="93"/>
      <c r="B151" s="94"/>
    </row>
    <row r="152" spans="1:2" ht="12.75">
      <c r="A152" s="93"/>
      <c r="B152" s="94"/>
    </row>
    <row r="153" spans="1:2" ht="12.75">
      <c r="A153" s="93"/>
      <c r="B153" s="94"/>
    </row>
    <row r="154" spans="1:2" ht="12.75">
      <c r="A154" s="93"/>
      <c r="B154" s="94"/>
    </row>
    <row r="155" spans="1:2" ht="12.75">
      <c r="A155" s="93"/>
      <c r="B155" s="94"/>
    </row>
    <row r="156" spans="1:2" ht="12.75">
      <c r="A156" s="93"/>
      <c r="B156" s="94"/>
    </row>
  </sheetData>
  <sheetProtection/>
  <autoFilter ref="A12:F42"/>
  <mergeCells count="13">
    <mergeCell ref="A1:F1"/>
    <mergeCell ref="A3:F3"/>
    <mergeCell ref="A4:F4"/>
    <mergeCell ref="A5:F5"/>
    <mergeCell ref="A2:F2"/>
    <mergeCell ref="A6:F6"/>
    <mergeCell ref="A7:F7"/>
    <mergeCell ref="B47:D47"/>
    <mergeCell ref="A9:F9"/>
    <mergeCell ref="B22:D22"/>
    <mergeCell ref="B8:E8"/>
    <mergeCell ref="B43:F43"/>
    <mergeCell ref="B45:D45"/>
  </mergeCells>
  <printOptions/>
  <pageMargins left="0.9448818897637796" right="0.35433070866141736" top="0.3937007874015748" bottom="0.3937007874015748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Gololobova_TV</dc:creator>
  <cp:keywords/>
  <dc:description/>
  <cp:lastModifiedBy>chichankina_ev</cp:lastModifiedBy>
  <cp:lastPrinted>2014-02-06T03:22:40Z</cp:lastPrinted>
  <dcterms:created xsi:type="dcterms:W3CDTF">2009-09-09T03:37:05Z</dcterms:created>
  <dcterms:modified xsi:type="dcterms:W3CDTF">2014-02-06T03:24:41Z</dcterms:modified>
  <cp:category/>
  <cp:version/>
  <cp:contentType/>
  <cp:contentStatus/>
</cp:coreProperties>
</file>