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лан" sheetId="1" r:id="rId1"/>
    <sheet name="Лист3" sheetId="2" r:id="rId2"/>
  </sheets>
  <definedNames>
    <definedName name="_xlnm._FilterDatabase" localSheetId="1" hidden="1">'Лист3'!$A$10:$F$54</definedName>
    <definedName name="_xlnm.Print_Area" localSheetId="0">'план'!$A$1:$G$77</definedName>
  </definedNames>
  <calcPr fullCalcOnLoad="1"/>
</workbook>
</file>

<file path=xl/sharedStrings.xml><?xml version="1.0" encoding="utf-8"?>
<sst xmlns="http://schemas.openxmlformats.org/spreadsheetml/2006/main" count="229" uniqueCount="101">
  <si>
    <t>ремонт швов</t>
  </si>
  <si>
    <t>наименование работ</t>
  </si>
  <si>
    <t>примечание</t>
  </si>
  <si>
    <t>шт</t>
  </si>
  <si>
    <t>замена розлива отопления</t>
  </si>
  <si>
    <t>замена запорной арматуры</t>
  </si>
  <si>
    <t>пм</t>
  </si>
  <si>
    <t>м2</t>
  </si>
  <si>
    <t>СТРОИТЕЛЬНЫЕ КОНСТРУКЦИИ:</t>
  </si>
  <si>
    <t>Фасады</t>
  </si>
  <si>
    <t>Кровля</t>
  </si>
  <si>
    <t>Подвал</t>
  </si>
  <si>
    <t>ремонт  козырька</t>
  </si>
  <si>
    <t>САНТЕХОБОРУДОВАНИЕ:</t>
  </si>
  <si>
    <t>Х/г водоснабжение:</t>
  </si>
  <si>
    <t>Отопление:</t>
  </si>
  <si>
    <t>смена сборок на стояках отопления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</si>
  <si>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</si>
  <si>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</si>
  <si>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</si>
  <si>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</si>
  <si>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</si>
  <si>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</si>
  <si>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</si>
  <si>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</si>
  <si>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</si>
  <si>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</si>
  <si>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</si>
  <si>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</si>
  <si>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 xml:space="preserve">ремонт крыльца  </t>
  </si>
  <si>
    <t>установка  приборов учета</t>
  </si>
  <si>
    <t>установка  коллективного(общедомового) УУ и ПУ</t>
  </si>
  <si>
    <t>ремонт цоколя</t>
  </si>
  <si>
    <t>ремонт карнизных свесов</t>
  </si>
  <si>
    <t>ремонт входов в подъезд (асфальт)</t>
  </si>
  <si>
    <t>изготовление энергетического паспорта дома</t>
  </si>
  <si>
    <t>изготовление и установка решеток на слух.окнах</t>
  </si>
  <si>
    <t>непредвиденные расходы</t>
  </si>
  <si>
    <t>смена сборок  ГВ</t>
  </si>
  <si>
    <t>вид ремонта</t>
  </si>
  <si>
    <t>ремонт шиферной  кровли (установка заплат)</t>
  </si>
  <si>
    <t>изготовление и установка решеток на подвальные окна</t>
  </si>
  <si>
    <t>дата выдачи документа</t>
  </si>
  <si>
    <t>документ получил</t>
  </si>
  <si>
    <t>ВНИМАНИЕ!</t>
  </si>
  <si>
    <t>изоляция розлива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</si>
  <si>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</si>
  <si>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</si>
  <si>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</si>
  <si>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</si>
  <si>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</si>
  <si>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</si>
  <si>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</si>
  <si>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</si>
  <si>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</si>
  <si>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ремонт  ВРУ</t>
  </si>
  <si>
    <t>сухие</t>
  </si>
  <si>
    <t>ул. Тольятти, 18</t>
  </si>
  <si>
    <t xml:space="preserve"> ориентировочная стоимость работ, тыс.руб</t>
  </si>
  <si>
    <t>ф=25 мм</t>
  </si>
  <si>
    <t>смена сборок  ХВ</t>
  </si>
  <si>
    <t>ф=20 мм</t>
  </si>
  <si>
    <t>40 шт.</t>
  </si>
  <si>
    <t>изготовление и установка лестницы для выхода с чердака на кровлю</t>
  </si>
  <si>
    <t>6 шт.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</si>
  <si>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</si>
  <si>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</si>
  <si>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</si>
  <si>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для  формирования плана текущего и капитального ремонтов многоквартирного дома </t>
  </si>
  <si>
    <t>по смете</t>
  </si>
  <si>
    <t>ИТОГО по текущему ремонту:</t>
  </si>
  <si>
    <t>ИТОГО по капитальному  ремонту:</t>
  </si>
  <si>
    <t>работы, относящиеся к текущему ремонту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</si>
  <si>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</si>
  <si>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</si>
  <si>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</si>
  <si>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</si>
  <si>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</si>
  <si>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</si>
  <si>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Утверждено собственниками МКД***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</si>
  <si>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</si>
  <si>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</si>
  <si>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</si>
  <si>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</si>
  <si>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ул.Тольятти, 18</t>
  </si>
  <si>
    <t>Ремонт т/у:</t>
  </si>
  <si>
    <t>вентиль ( ф=15 мм)-2шт.</t>
  </si>
  <si>
    <t>замена грязевика</t>
  </si>
  <si>
    <t>А.Ю. Лопухова</t>
  </si>
  <si>
    <t>на 2014 год</t>
  </si>
  <si>
    <t>восстановление поверхности венткоробов</t>
  </si>
  <si>
    <t>вентиль ( ф=15 мм)</t>
  </si>
  <si>
    <t xml:space="preserve"> текущего  ремонта многоквартирного дома </t>
  </si>
  <si>
    <t xml:space="preserve">к протоколу  №                    от                        </t>
  </si>
  <si>
    <t>ИТОГО :</t>
  </si>
  <si>
    <t>ТАРИФ :</t>
  </si>
  <si>
    <t>утверждено</t>
  </si>
  <si>
    <t>Остаток  денежных средств по статье текущий ремонт на 31.10.2013 г.:</t>
  </si>
  <si>
    <t>Остаток  денежных средств по статье капитальный ремонт на 31.10.2013 г.:</t>
  </si>
  <si>
    <t>Сумма для расчёта тарифа на 2014 год</t>
  </si>
  <si>
    <t>уверждено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</si>
</sst>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60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b/>
      <i/>
      <sz val="9"/>
      <color indexed="9"/>
      <name val="Arial"/>
      <family val="2"/>
    </font>
    <font>
      <b/>
      <i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3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4" fillId="0" borderId="10" xfId="52" applyFont="1" applyFill="1" applyBorder="1" applyAlignment="1">
      <alignment horizontal="center" vertical="center" wrapText="1"/>
      <protection/>
    </xf>
    <xf numFmtId="0" fontId="20" fillId="0" borderId="11" xfId="52" applyNumberFormat="1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20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14" fillId="0" borderId="0" xfId="52" applyFont="1" applyFill="1" applyBorder="1">
      <alignment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2" fillId="24" borderId="12" xfId="0" applyFont="1" applyFill="1" applyBorder="1" applyAlignment="1">
      <alignment horizontal="center" vertical="center" wrapText="1"/>
    </xf>
    <xf numFmtId="172" fontId="20" fillId="0" borderId="11" xfId="52" applyNumberFormat="1" applyFont="1" applyFill="1" applyBorder="1" applyAlignment="1">
      <alignment horizontal="center" vertical="center" wrapText="1"/>
      <protection/>
    </xf>
    <xf numFmtId="2" fontId="20" fillId="0" borderId="11" xfId="52" applyNumberFormat="1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2" fontId="15" fillId="0" borderId="11" xfId="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20" fillId="0" borderId="0" xfId="52" applyNumberFormat="1" applyFont="1" applyFill="1" applyAlignment="1">
      <alignment horizontal="center" vertical="center" wrapText="1"/>
      <protection/>
    </xf>
    <xf numFmtId="2" fontId="11" fillId="0" borderId="0" xfId="52" applyNumberFormat="1" applyFont="1" applyFill="1" applyAlignment="1">
      <alignment horizontal="center" vertical="center" wrapText="1"/>
      <protection/>
    </xf>
    <xf numFmtId="0" fontId="8" fillId="0" borderId="0" xfId="52" applyFont="1" applyFill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5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1" fillId="0" borderId="11" xfId="52" applyFont="1" applyFill="1" applyBorder="1" applyAlignment="1">
      <alignment horizontal="center"/>
      <protection/>
    </xf>
    <xf numFmtId="0" fontId="1" fillId="0" borderId="0" xfId="52" applyFill="1" applyBorder="1">
      <alignment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7" fillId="0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15" fillId="0" borderId="10" xfId="52" applyFont="1" applyFill="1" applyBorder="1" applyAlignment="1">
      <alignment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1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72" fontId="20" fillId="0" borderId="0" xfId="52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172" fontId="30" fillId="0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9" fontId="16" fillId="0" borderId="11" xfId="52" applyNumberFormat="1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15" fillId="0" borderId="0" xfId="52" applyFont="1" applyFill="1">
      <alignment/>
      <protection/>
    </xf>
    <xf numFmtId="0" fontId="7" fillId="0" borderId="11" xfId="52" applyFont="1" applyFill="1" applyBorder="1" applyAlignment="1">
      <alignment vertical="center" wrapText="1"/>
      <protection/>
    </xf>
    <xf numFmtId="2" fontId="11" fillId="0" borderId="13" xfId="52" applyNumberFormat="1" applyFont="1" applyFill="1" applyBorder="1" applyAlignment="1">
      <alignment horizontal="center" vertical="center" wrapText="1"/>
      <protection/>
    </xf>
    <xf numFmtId="0" fontId="15" fillId="0" borderId="13" xfId="52" applyFont="1" applyFill="1" applyBorder="1" applyAlignment="1">
      <alignment horizontal="center" vertical="center" wrapText="1"/>
      <protection/>
    </xf>
    <xf numFmtId="172" fontId="11" fillId="0" borderId="13" xfId="52" applyNumberFormat="1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2" fontId="23" fillId="0" borderId="11" xfId="52" applyNumberFormat="1" applyFont="1" applyFill="1" applyBorder="1" applyAlignment="1">
      <alignment horizontal="center" vertical="center" wrapText="1"/>
      <protection/>
    </xf>
    <xf numFmtId="2" fontId="23" fillId="0" borderId="11" xfId="52" applyNumberFormat="1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0" fontId="12" fillId="25" borderId="0" xfId="0" applyFont="1" applyFill="1" applyAlignment="1">
      <alignment horizontal="left" vertical="center" wrapText="1"/>
    </xf>
    <xf numFmtId="0" fontId="0" fillId="25" borderId="0" xfId="0" applyFill="1" applyAlignment="1">
      <alignment vertical="center" wrapText="1"/>
    </xf>
    <xf numFmtId="172" fontId="21" fillId="25" borderId="0" xfId="0" applyNumberFormat="1" applyFont="1" applyFill="1" applyAlignment="1">
      <alignment horizontal="center" vertical="center" wrapText="1"/>
    </xf>
    <xf numFmtId="2" fontId="22" fillId="25" borderId="0" xfId="0" applyNumberFormat="1" applyFont="1" applyFill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11" fillId="25" borderId="11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2" fontId="22" fillId="25" borderId="0" xfId="0" applyNumberFormat="1" applyFont="1" applyFill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28" fillId="0" borderId="0" xfId="52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horizontal="left" vertical="center"/>
    </xf>
    <xf numFmtId="0" fontId="13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4" fillId="0" borderId="0" xfId="52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4" fillId="0" borderId="0" xfId="52" applyFont="1" applyFill="1" applyBorder="1" applyAlignment="1">
      <alignment vertical="center"/>
      <protection/>
    </xf>
    <xf numFmtId="0" fontId="57" fillId="25" borderId="0" xfId="0" applyFont="1" applyFill="1" applyAlignment="1">
      <alignment horizontal="right" vertical="center"/>
    </xf>
    <xf numFmtId="0" fontId="0" fillId="25" borderId="0" xfId="0" applyFill="1" applyAlignment="1">
      <alignment vertical="center"/>
    </xf>
    <xf numFmtId="0" fontId="12" fillId="25" borderId="0" xfId="0" applyFont="1" applyFill="1" applyAlignment="1">
      <alignment vertical="center"/>
    </xf>
    <xf numFmtId="2" fontId="22" fillId="25" borderId="14" xfId="0" applyNumberFormat="1" applyFont="1" applyFill="1" applyBorder="1" applyAlignment="1">
      <alignment vertical="center"/>
    </xf>
    <xf numFmtId="2" fontId="22" fillId="25" borderId="14" xfId="0" applyNumberFormat="1" applyFont="1" applyFill="1" applyBorder="1" applyAlignment="1">
      <alignment horizontal="right" vertical="center"/>
    </xf>
    <xf numFmtId="2" fontId="22" fillId="25" borderId="0" xfId="0" applyNumberFormat="1" applyFont="1" applyFill="1" applyBorder="1" applyAlignment="1">
      <alignment vertical="center"/>
    </xf>
    <xf numFmtId="2" fontId="22" fillId="25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5" fillId="24" borderId="10" xfId="52" applyFont="1" applyFill="1" applyBorder="1" applyAlignment="1">
      <alignment vertical="center" wrapText="1"/>
      <protection/>
    </xf>
    <xf numFmtId="0" fontId="15" fillId="24" borderId="10" xfId="52" applyFont="1" applyFill="1" applyBorder="1" applyAlignment="1">
      <alignment horizontal="center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2" fontId="11" fillId="24" borderId="11" xfId="52" applyNumberFormat="1" applyFont="1" applyFill="1" applyBorder="1" applyAlignment="1">
      <alignment horizontal="center" vertical="center" wrapText="1"/>
      <protection/>
    </xf>
    <xf numFmtId="0" fontId="11" fillId="24" borderId="11" xfId="52" applyFont="1" applyFill="1" applyBorder="1" applyAlignment="1">
      <alignment horizontal="center" vertical="center"/>
      <protection/>
    </xf>
    <xf numFmtId="9" fontId="16" fillId="24" borderId="11" xfId="52" applyNumberFormat="1" applyFont="1" applyFill="1" applyBorder="1" applyAlignment="1">
      <alignment horizontal="center" vertical="center"/>
      <protection/>
    </xf>
    <xf numFmtId="0" fontId="11" fillId="24" borderId="11" xfId="52" applyNumberFormat="1" applyFont="1" applyFill="1" applyBorder="1" applyAlignment="1">
      <alignment horizontal="center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0" fontId="16" fillId="24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6" fillId="0" borderId="11" xfId="52" applyFont="1" applyFill="1" applyBorder="1" applyAlignment="1">
      <alignment vertical="center"/>
      <protection/>
    </xf>
    <xf numFmtId="2" fontId="58" fillId="0" borderId="11" xfId="52" applyNumberFormat="1" applyFont="1" applyFill="1" applyBorder="1" applyAlignment="1">
      <alignment horizontal="center" vertical="center"/>
      <protection/>
    </xf>
    <xf numFmtId="0" fontId="2" fillId="24" borderId="10" xfId="52" applyFont="1" applyFill="1" applyBorder="1" applyAlignment="1">
      <alignment vertical="center" wrapText="1"/>
      <protection/>
    </xf>
    <xf numFmtId="0" fontId="14" fillId="24" borderId="10" xfId="52" applyFont="1" applyFill="1" applyBorder="1" applyAlignment="1">
      <alignment horizontal="center" vertical="center" wrapText="1"/>
      <protection/>
    </xf>
    <xf numFmtId="172" fontId="20" fillId="24" borderId="11" xfId="52" applyNumberFormat="1" applyFont="1" applyFill="1" applyBorder="1" applyAlignment="1">
      <alignment horizontal="center" vertical="center" wrapText="1"/>
      <protection/>
    </xf>
    <xf numFmtId="0" fontId="20" fillId="24" borderId="11" xfId="52" applyNumberFormat="1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/>
      <protection/>
    </xf>
    <xf numFmtId="0" fontId="15" fillId="24" borderId="11" xfId="52" applyFont="1" applyFill="1" applyBorder="1" applyAlignment="1">
      <alignment horizontal="center" vertical="center" wrapText="1"/>
      <protection/>
    </xf>
    <xf numFmtId="0" fontId="15" fillId="24" borderId="13" xfId="52" applyFont="1" applyFill="1" applyBorder="1" applyAlignment="1">
      <alignment horizontal="center" vertical="center" wrapText="1"/>
      <protection/>
    </xf>
    <xf numFmtId="172" fontId="11" fillId="24" borderId="13" xfId="52" applyNumberFormat="1" applyFont="1" applyFill="1" applyBorder="1" applyAlignment="1">
      <alignment horizontal="center" vertical="center" wrapText="1"/>
      <protection/>
    </xf>
    <xf numFmtId="2" fontId="11" fillId="24" borderId="13" xfId="52" applyNumberFormat="1" applyFont="1" applyFill="1" applyBorder="1" applyAlignment="1">
      <alignment horizontal="center" vertical="center" wrapText="1"/>
      <protection/>
    </xf>
    <xf numFmtId="0" fontId="16" fillId="24" borderId="11" xfId="52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1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vertical="center"/>
      <protection/>
    </xf>
    <xf numFmtId="0" fontId="15" fillId="0" borderId="0" xfId="52" applyFont="1" applyFill="1" applyBorder="1" applyAlignment="1">
      <alignment vertical="center"/>
      <protection/>
    </xf>
    <xf numFmtId="0" fontId="27" fillId="0" borderId="0" xfId="52" applyFont="1" applyFill="1" applyBorder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5" fillId="0" borderId="0" xfId="52" applyFont="1" applyFill="1" applyAlignment="1">
      <alignment vertical="center"/>
      <protection/>
    </xf>
    <xf numFmtId="0" fontId="56" fillId="0" borderId="0" xfId="0" applyFont="1" applyFill="1" applyAlignment="1">
      <alignment vertical="center"/>
    </xf>
    <xf numFmtId="0" fontId="20" fillId="0" borderId="0" xfId="52" applyFont="1" applyFill="1" applyBorder="1" applyAlignment="1">
      <alignment horizontal="left" vertical="center"/>
      <protection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2" fontId="7" fillId="0" borderId="11" xfId="52" applyNumberFormat="1" applyFont="1" applyFill="1" applyBorder="1" applyAlignment="1">
      <alignment horizontal="center" vertical="center"/>
      <protection/>
    </xf>
    <xf numFmtId="173" fontId="7" fillId="0" borderId="11" xfId="52" applyNumberFormat="1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/>
      <protection/>
    </xf>
    <xf numFmtId="2" fontId="7" fillId="0" borderId="0" xfId="52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7" fillId="0" borderId="0" xfId="52" applyFont="1" applyFill="1" applyBorder="1" applyAlignment="1">
      <alignment horizontal="left" vertical="center"/>
      <protection/>
    </xf>
    <xf numFmtId="0" fontId="30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172" fontId="5" fillId="0" borderId="11" xfId="52" applyNumberFormat="1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172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left"/>
      <protection/>
    </xf>
    <xf numFmtId="173" fontId="5" fillId="0" borderId="11" xfId="52" applyNumberFormat="1" applyFont="1" applyFill="1" applyBorder="1" applyAlignment="1">
      <alignment horizontal="center" vertical="center"/>
      <protection/>
    </xf>
    <xf numFmtId="0" fontId="31" fillId="0" borderId="15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16" xfId="0" applyNumberFormat="1" applyFont="1" applyFill="1" applyBorder="1" applyAlignment="1">
      <alignment horizontal="left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left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24" xfId="52" applyFont="1" applyFill="1" applyBorder="1" applyAlignment="1">
      <alignment horizontal="center" vertical="center"/>
      <protection/>
    </xf>
    <xf numFmtId="0" fontId="6" fillId="0" borderId="25" xfId="52" applyFont="1" applyFill="1" applyBorder="1" applyAlignment="1">
      <alignment horizontal="center" vertical="center"/>
      <protection/>
    </xf>
    <xf numFmtId="0" fontId="32" fillId="0" borderId="26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2" fontId="11" fillId="24" borderId="28" xfId="52" applyNumberFormat="1" applyFont="1" applyFill="1" applyBorder="1" applyAlignment="1">
      <alignment horizontal="center" vertical="center" wrapText="1"/>
      <protection/>
    </xf>
    <xf numFmtId="2" fontId="11" fillId="24" borderId="29" xfId="52" applyNumberFormat="1" applyFont="1" applyFill="1" applyBorder="1" applyAlignment="1">
      <alignment horizontal="center" vertical="center" wrapText="1"/>
      <protection/>
    </xf>
    <xf numFmtId="2" fontId="11" fillId="24" borderId="13" xfId="52" applyNumberFormat="1" applyFont="1" applyFill="1" applyBorder="1" applyAlignment="1">
      <alignment horizontal="center" vertical="center" wrapText="1"/>
      <protection/>
    </xf>
    <xf numFmtId="0" fontId="11" fillId="24" borderId="28" xfId="52" applyFont="1" applyFill="1" applyBorder="1" applyAlignment="1">
      <alignment horizontal="center" vertical="center"/>
      <protection/>
    </xf>
    <xf numFmtId="0" fontId="11" fillId="24" borderId="29" xfId="52" applyFont="1" applyFill="1" applyBorder="1" applyAlignment="1">
      <alignment horizontal="center" vertical="center"/>
      <protection/>
    </xf>
    <xf numFmtId="0" fontId="11" fillId="24" borderId="13" xfId="52" applyFont="1" applyFill="1" applyBorder="1" applyAlignment="1">
      <alignment horizontal="center" vertical="center"/>
      <protection/>
    </xf>
    <xf numFmtId="49" fontId="33" fillId="0" borderId="18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8" fillId="25" borderId="0" xfId="0" applyFont="1" applyFill="1" applyAlignment="1">
      <alignment horizontal="center" vertical="center" wrapText="1"/>
    </xf>
    <xf numFmtId="2" fontId="11" fillId="0" borderId="28" xfId="5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25" borderId="0" xfId="0" applyFont="1" applyFill="1" applyAlignment="1">
      <alignment horizontal="left" vertical="center" wrapText="1"/>
    </xf>
    <xf numFmtId="0" fontId="0" fillId="25" borderId="14" xfId="0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3"/>
  <sheetViews>
    <sheetView zoomScalePageLayoutView="0" workbookViewId="0" topLeftCell="A53">
      <selection activeCell="A1" sqref="A1:G75"/>
    </sheetView>
  </sheetViews>
  <sheetFormatPr defaultColWidth="9.00390625" defaultRowHeight="12.75"/>
  <cols>
    <col min="1" max="1" width="35.875" style="24" customWidth="1"/>
    <col min="2" max="2" width="9.125" style="25" customWidth="1"/>
    <col min="3" max="3" width="8.125" style="26" customWidth="1"/>
    <col min="4" max="4" width="11.125" style="27" customWidth="1"/>
    <col min="5" max="5" width="11.00390625" style="112" customWidth="1"/>
    <col min="6" max="6" width="9.25390625" style="112" customWidth="1"/>
    <col min="7" max="7" width="18.00390625" style="113" customWidth="1"/>
    <col min="8" max="14" width="9.125" style="96" customWidth="1"/>
    <col min="15" max="15" width="10.00390625" style="96" bestFit="1" customWidth="1"/>
    <col min="16" max="16384" width="9.125" style="96" customWidth="1"/>
  </cols>
  <sheetData>
    <row r="2" spans="1:7" s="136" customFormat="1" ht="42.75" customHeight="1" thickBot="1">
      <c r="A2" s="193" t="s">
        <v>26</v>
      </c>
      <c r="B2" s="193"/>
      <c r="C2" s="193"/>
      <c r="D2" s="193"/>
      <c r="E2" s="193"/>
      <c r="F2" s="193"/>
      <c r="G2" s="193"/>
    </row>
    <row r="3" ht="14.25" customHeight="1">
      <c r="G3" s="93"/>
    </row>
    <row r="4" spans="1:7" s="97" customFormat="1" ht="15.75">
      <c r="A4" s="194" t="s">
        <v>20</v>
      </c>
      <c r="B4" s="194"/>
      <c r="C4" s="194"/>
      <c r="D4" s="194"/>
      <c r="E4" s="194"/>
      <c r="F4" s="194"/>
      <c r="G4" s="194"/>
    </row>
    <row r="5" spans="1:7" s="97" customFormat="1" ht="15.75" customHeight="1">
      <c r="A5" s="194" t="s">
        <v>68</v>
      </c>
      <c r="B5" s="194"/>
      <c r="C5" s="194"/>
      <c r="D5" s="194"/>
      <c r="E5" s="194"/>
      <c r="F5" s="194"/>
      <c r="G5" s="194"/>
    </row>
    <row r="6" spans="1:7" s="97" customFormat="1" ht="18" customHeight="1">
      <c r="A6" s="30" t="s">
        <v>46</v>
      </c>
      <c r="B6" s="196" t="s">
        <v>57</v>
      </c>
      <c r="C6" s="196"/>
      <c r="D6" s="196"/>
      <c r="E6" s="196"/>
      <c r="F6" s="29"/>
      <c r="G6" s="29"/>
    </row>
    <row r="7" spans="1:7" s="97" customFormat="1" ht="15.75">
      <c r="A7" s="194" t="s">
        <v>89</v>
      </c>
      <c r="B7" s="194"/>
      <c r="C7" s="194"/>
      <c r="D7" s="194"/>
      <c r="E7" s="194"/>
      <c r="F7" s="194"/>
      <c r="G7" s="194"/>
    </row>
    <row r="8" spans="1:8" s="140" customFormat="1" ht="17.25" customHeight="1">
      <c r="A8" s="31"/>
      <c r="B8" s="31"/>
      <c r="C8" s="32"/>
      <c r="D8" s="33"/>
      <c r="E8" s="137"/>
      <c r="F8" s="137"/>
      <c r="G8" s="138"/>
      <c r="H8" s="139"/>
    </row>
    <row r="9" spans="1:8" s="140" customFormat="1" ht="12.75" customHeight="1">
      <c r="A9" s="31"/>
      <c r="B9" s="31"/>
      <c r="C9" s="32"/>
      <c r="D9" s="33"/>
      <c r="E9" s="137"/>
      <c r="F9" s="137"/>
      <c r="G9" s="138"/>
      <c r="H9" s="139"/>
    </row>
    <row r="10" spans="1:8" s="141" customFormat="1" ht="27.75" customHeight="1">
      <c r="A10" s="195" t="s">
        <v>25</v>
      </c>
      <c r="B10" s="195"/>
      <c r="C10" s="195"/>
      <c r="D10" s="195"/>
      <c r="E10" s="195"/>
      <c r="F10" s="195"/>
      <c r="G10" s="195"/>
      <c r="H10" s="34"/>
    </row>
    <row r="11" spans="1:8" s="145" customFormat="1" ht="17.25" customHeight="1">
      <c r="A11" s="142"/>
      <c r="B11" s="35"/>
      <c r="C11" s="36"/>
      <c r="D11" s="37"/>
      <c r="E11" s="143"/>
      <c r="F11" s="143"/>
      <c r="G11" s="142"/>
      <c r="H11" s="144"/>
    </row>
    <row r="12" spans="1:8" s="41" customFormat="1" ht="78.75" customHeight="1">
      <c r="A12" s="38" t="s">
        <v>1</v>
      </c>
      <c r="B12" s="39" t="s">
        <v>27</v>
      </c>
      <c r="C12" s="19" t="s">
        <v>28</v>
      </c>
      <c r="D12" s="5" t="s">
        <v>22</v>
      </c>
      <c r="E12" s="38" t="s">
        <v>58</v>
      </c>
      <c r="F12" s="38" t="s">
        <v>39</v>
      </c>
      <c r="G12" s="38" t="s">
        <v>2</v>
      </c>
      <c r="H12" s="40"/>
    </row>
    <row r="13" spans="1:8" s="46" customFormat="1" ht="14.25" customHeight="1">
      <c r="A13" s="42">
        <v>1</v>
      </c>
      <c r="B13" s="43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5"/>
    </row>
    <row r="14" spans="1:8" ht="13.5" customHeight="1">
      <c r="A14" s="123" t="s">
        <v>8</v>
      </c>
      <c r="B14" s="9"/>
      <c r="C14" s="15"/>
      <c r="D14" s="5"/>
      <c r="E14" s="146"/>
      <c r="F14" s="146"/>
      <c r="G14" s="147"/>
      <c r="H14" s="148"/>
    </row>
    <row r="15" spans="1:8" s="103" customFormat="1" ht="12.75">
      <c r="A15" s="22" t="s">
        <v>9</v>
      </c>
      <c r="B15" s="3"/>
      <c r="C15" s="6"/>
      <c r="D15" s="5"/>
      <c r="E15" s="4"/>
      <c r="F15" s="20"/>
      <c r="G15" s="49"/>
      <c r="H15" s="149"/>
    </row>
    <row r="16" spans="1:8" s="103" customFormat="1" ht="12" customHeight="1">
      <c r="A16" s="56" t="s">
        <v>12</v>
      </c>
      <c r="B16" s="18" t="s">
        <v>7</v>
      </c>
      <c r="C16" s="19">
        <v>36</v>
      </c>
      <c r="D16" s="5">
        <v>1.3</v>
      </c>
      <c r="E16" s="5">
        <f>C16*D16</f>
        <v>46.800000000000004</v>
      </c>
      <c r="F16" s="20" t="s">
        <v>47</v>
      </c>
      <c r="G16" s="52" t="s">
        <v>64</v>
      </c>
      <c r="H16" s="102"/>
    </row>
    <row r="17" spans="1:8" s="103" customFormat="1" ht="15" customHeight="1">
      <c r="A17" s="56" t="s">
        <v>29</v>
      </c>
      <c r="B17" s="18" t="s">
        <v>3</v>
      </c>
      <c r="C17" s="19">
        <v>2</v>
      </c>
      <c r="D17" s="5">
        <v>9</v>
      </c>
      <c r="E17" s="20">
        <f>C17*D17</f>
        <v>18</v>
      </c>
      <c r="F17" s="20" t="s">
        <v>47</v>
      </c>
      <c r="G17" s="49"/>
      <c r="H17" s="104"/>
    </row>
    <row r="18" spans="1:8" s="103" customFormat="1" ht="15" customHeight="1">
      <c r="A18" s="56" t="s">
        <v>0</v>
      </c>
      <c r="B18" s="18" t="s">
        <v>6</v>
      </c>
      <c r="C18" s="19">
        <v>30</v>
      </c>
      <c r="D18" s="5">
        <v>0.3</v>
      </c>
      <c r="E18" s="20">
        <f>C18*D18</f>
        <v>9</v>
      </c>
      <c r="F18" s="20" t="s">
        <v>47</v>
      </c>
      <c r="G18" s="49"/>
      <c r="H18" s="150"/>
    </row>
    <row r="19" spans="1:8" s="103" customFormat="1" ht="13.5" customHeight="1">
      <c r="A19" s="56" t="s">
        <v>32</v>
      </c>
      <c r="B19" s="18" t="s">
        <v>7</v>
      </c>
      <c r="C19" s="19">
        <v>30</v>
      </c>
      <c r="D19" s="5">
        <v>0.5</v>
      </c>
      <c r="E19" s="5">
        <f>C19*D19</f>
        <v>15</v>
      </c>
      <c r="F19" s="20" t="s">
        <v>47</v>
      </c>
      <c r="G19" s="49"/>
      <c r="H19" s="104"/>
    </row>
    <row r="20" spans="1:8" ht="12.75">
      <c r="A20" s="22" t="s">
        <v>10</v>
      </c>
      <c r="B20" s="9"/>
      <c r="C20" s="6"/>
      <c r="D20" s="5"/>
      <c r="E20" s="4"/>
      <c r="F20" s="17"/>
      <c r="G20" s="50"/>
      <c r="H20" s="148"/>
    </row>
    <row r="21" spans="1:8" s="103" customFormat="1" ht="24" customHeight="1">
      <c r="A21" s="114" t="s">
        <v>40</v>
      </c>
      <c r="B21" s="115" t="s">
        <v>7</v>
      </c>
      <c r="C21" s="116">
        <v>0.5</v>
      </c>
      <c r="D21" s="117">
        <v>0.9</v>
      </c>
      <c r="E21" s="211">
        <v>50</v>
      </c>
      <c r="F21" s="214" t="s">
        <v>47</v>
      </c>
      <c r="G21" s="122"/>
      <c r="H21" s="104"/>
    </row>
    <row r="22" spans="1:8" s="103" customFormat="1" ht="11.25" customHeight="1">
      <c r="A22" s="114" t="s">
        <v>33</v>
      </c>
      <c r="B22" s="115" t="s">
        <v>3</v>
      </c>
      <c r="C22" s="116">
        <v>10</v>
      </c>
      <c r="D22" s="117">
        <v>3.9</v>
      </c>
      <c r="E22" s="212"/>
      <c r="F22" s="215"/>
      <c r="G22" s="122" t="s">
        <v>62</v>
      </c>
      <c r="H22" s="102"/>
    </row>
    <row r="23" spans="1:8" s="103" customFormat="1" ht="11.25" customHeight="1">
      <c r="A23" s="114" t="s">
        <v>90</v>
      </c>
      <c r="B23" s="115" t="s">
        <v>7</v>
      </c>
      <c r="C23" s="116">
        <v>0.5</v>
      </c>
      <c r="D23" s="117">
        <v>1.1</v>
      </c>
      <c r="E23" s="212"/>
      <c r="F23" s="215"/>
      <c r="G23" s="122"/>
      <c r="H23" s="102"/>
    </row>
    <row r="24" spans="1:8" s="103" customFormat="1" ht="30.75" customHeight="1">
      <c r="A24" s="114" t="s">
        <v>63</v>
      </c>
      <c r="B24" s="115" t="s">
        <v>3</v>
      </c>
      <c r="C24" s="116">
        <v>1</v>
      </c>
      <c r="D24" s="117">
        <v>2.2</v>
      </c>
      <c r="E24" s="212"/>
      <c r="F24" s="215"/>
      <c r="G24" s="122"/>
      <c r="H24" s="102"/>
    </row>
    <row r="25" spans="1:8" s="103" customFormat="1" ht="30" customHeight="1">
      <c r="A25" s="114" t="s">
        <v>36</v>
      </c>
      <c r="B25" s="115" t="s">
        <v>3</v>
      </c>
      <c r="C25" s="116">
        <v>2</v>
      </c>
      <c r="D25" s="117">
        <v>2.8</v>
      </c>
      <c r="E25" s="213"/>
      <c r="F25" s="216"/>
      <c r="G25" s="122"/>
      <c r="H25" s="102"/>
    </row>
    <row r="26" spans="1:8" ht="12.75">
      <c r="A26" s="22" t="s">
        <v>11</v>
      </c>
      <c r="B26" s="3"/>
      <c r="C26" s="6"/>
      <c r="D26" s="5"/>
      <c r="E26" s="4"/>
      <c r="F26" s="17"/>
      <c r="G26" s="51"/>
      <c r="H26" s="148"/>
    </row>
    <row r="27" spans="1:8" s="103" customFormat="1" ht="21" customHeight="1">
      <c r="A27" s="56" t="s">
        <v>41</v>
      </c>
      <c r="B27" s="18" t="s">
        <v>3</v>
      </c>
      <c r="C27" s="19">
        <v>3</v>
      </c>
      <c r="D27" s="5">
        <v>2.8</v>
      </c>
      <c r="E27" s="20">
        <f>C27*D27</f>
        <v>8.399999999999999</v>
      </c>
      <c r="F27" s="21" t="s">
        <v>47</v>
      </c>
      <c r="G27" s="52"/>
      <c r="H27" s="151"/>
    </row>
    <row r="28" spans="1:8" ht="13.5" customHeight="1">
      <c r="A28" s="54" t="s">
        <v>13</v>
      </c>
      <c r="B28" s="9"/>
      <c r="C28" s="15"/>
      <c r="D28" s="5"/>
      <c r="E28" s="4"/>
      <c r="F28" s="17"/>
      <c r="G28" s="13"/>
      <c r="H28" s="152"/>
    </row>
    <row r="29" spans="1:8" ht="15.75" customHeight="1">
      <c r="A29" s="22" t="s">
        <v>14</v>
      </c>
      <c r="B29" s="124"/>
      <c r="C29" s="124"/>
      <c r="D29" s="124"/>
      <c r="E29" s="4"/>
      <c r="F29" s="17"/>
      <c r="G29" s="13"/>
      <c r="H29" s="152"/>
    </row>
    <row r="30" spans="1:8" s="103" customFormat="1" ht="11.25" customHeight="1">
      <c r="A30" s="114" t="s">
        <v>38</v>
      </c>
      <c r="B30" s="115" t="s">
        <v>3</v>
      </c>
      <c r="C30" s="116">
        <v>5</v>
      </c>
      <c r="D30" s="117">
        <v>1.25</v>
      </c>
      <c r="E30" s="117">
        <f>C30*D30</f>
        <v>6.25</v>
      </c>
      <c r="F30" s="118" t="s">
        <v>47</v>
      </c>
      <c r="G30" s="122" t="s">
        <v>59</v>
      </c>
      <c r="H30" s="151"/>
    </row>
    <row r="31" spans="1:8" s="103" customFormat="1" ht="11.25" customHeight="1">
      <c r="A31" s="114" t="s">
        <v>60</v>
      </c>
      <c r="B31" s="115" t="s">
        <v>3</v>
      </c>
      <c r="C31" s="116">
        <v>6</v>
      </c>
      <c r="D31" s="117">
        <v>1.25</v>
      </c>
      <c r="E31" s="117">
        <f>C31*D31</f>
        <v>7.5</v>
      </c>
      <c r="F31" s="118" t="s">
        <v>47</v>
      </c>
      <c r="G31" s="122" t="s">
        <v>59</v>
      </c>
      <c r="H31" s="151"/>
    </row>
    <row r="32" spans="1:8" s="154" customFormat="1" ht="11.25" customHeight="1">
      <c r="A32" s="114" t="s">
        <v>30</v>
      </c>
      <c r="B32" s="115" t="s">
        <v>3</v>
      </c>
      <c r="C32" s="121">
        <v>2</v>
      </c>
      <c r="D32" s="117">
        <v>5.1</v>
      </c>
      <c r="E32" s="117">
        <f>C32*D32</f>
        <v>10.2</v>
      </c>
      <c r="F32" s="118"/>
      <c r="G32" s="122"/>
      <c r="H32" s="153"/>
    </row>
    <row r="33" spans="1:8" ht="12.75" customHeight="1">
      <c r="A33" s="126" t="s">
        <v>15</v>
      </c>
      <c r="B33" s="127"/>
      <c r="C33" s="128"/>
      <c r="D33" s="117"/>
      <c r="E33" s="129"/>
      <c r="F33" s="130"/>
      <c r="G33" s="122"/>
      <c r="H33" s="152"/>
    </row>
    <row r="34" spans="1:8" s="103" customFormat="1" ht="11.25" customHeight="1">
      <c r="A34" s="114" t="s">
        <v>4</v>
      </c>
      <c r="B34" s="131" t="s">
        <v>6</v>
      </c>
      <c r="C34" s="116">
        <f>400.92/2</f>
        <v>200.46</v>
      </c>
      <c r="D34" s="117">
        <v>1.1</v>
      </c>
      <c r="E34" s="117">
        <f>C34*D34</f>
        <v>220.50600000000003</v>
      </c>
      <c r="F34" s="118" t="s">
        <v>47</v>
      </c>
      <c r="G34" s="119"/>
      <c r="H34" s="151"/>
    </row>
    <row r="35" spans="1:8" s="103" customFormat="1" ht="12" customHeight="1">
      <c r="A35" s="114" t="s">
        <v>45</v>
      </c>
      <c r="B35" s="132" t="s">
        <v>6</v>
      </c>
      <c r="C35" s="133">
        <v>400.92</v>
      </c>
      <c r="D35" s="134">
        <v>0.35</v>
      </c>
      <c r="E35" s="117">
        <f>C35*D35</f>
        <v>140.322</v>
      </c>
      <c r="F35" s="118" t="s">
        <v>47</v>
      </c>
      <c r="G35" s="119"/>
      <c r="H35" s="151"/>
    </row>
    <row r="36" spans="1:8" s="103" customFormat="1" ht="12" customHeight="1">
      <c r="A36" s="114" t="s">
        <v>16</v>
      </c>
      <c r="B36" s="115" t="s">
        <v>3</v>
      </c>
      <c r="C36" s="116">
        <v>4</v>
      </c>
      <c r="D36" s="117">
        <v>1.3</v>
      </c>
      <c r="E36" s="120">
        <f>C36*D36</f>
        <v>5.2</v>
      </c>
      <c r="F36" s="118" t="s">
        <v>47</v>
      </c>
      <c r="G36" s="122" t="s">
        <v>61</v>
      </c>
      <c r="H36" s="151"/>
    </row>
    <row r="37" spans="1:8" s="11" customFormat="1" ht="14.25" customHeight="1">
      <c r="A37" s="114" t="s">
        <v>5</v>
      </c>
      <c r="B37" s="115" t="s">
        <v>3</v>
      </c>
      <c r="C37" s="116">
        <v>50</v>
      </c>
      <c r="D37" s="117">
        <v>0.5</v>
      </c>
      <c r="E37" s="120">
        <f>C37*D37</f>
        <v>25</v>
      </c>
      <c r="F37" s="118" t="s">
        <v>47</v>
      </c>
      <c r="G37" s="135" t="s">
        <v>91</v>
      </c>
      <c r="H37" s="10"/>
    </row>
    <row r="38" spans="1:8" s="11" customFormat="1" ht="16.5" customHeight="1">
      <c r="A38" s="56" t="s">
        <v>85</v>
      </c>
      <c r="B38" s="18"/>
      <c r="C38" s="19"/>
      <c r="D38" s="5"/>
      <c r="E38" s="20"/>
      <c r="F38" s="21"/>
      <c r="G38" s="81"/>
      <c r="H38" s="10"/>
    </row>
    <row r="39" spans="1:8" s="11" customFormat="1" ht="21.75" customHeight="1">
      <c r="A39" s="114" t="s">
        <v>5</v>
      </c>
      <c r="B39" s="115" t="s">
        <v>3</v>
      </c>
      <c r="C39" s="116">
        <v>2</v>
      </c>
      <c r="D39" s="117"/>
      <c r="E39" s="120"/>
      <c r="F39" s="118" t="s">
        <v>49</v>
      </c>
      <c r="G39" s="135" t="s">
        <v>86</v>
      </c>
      <c r="H39" s="10"/>
    </row>
    <row r="40" spans="1:8" s="11" customFormat="1" ht="15" customHeight="1">
      <c r="A40" s="114" t="s">
        <v>87</v>
      </c>
      <c r="B40" s="115" t="s">
        <v>3</v>
      </c>
      <c r="C40" s="116">
        <v>1</v>
      </c>
      <c r="D40" s="117">
        <v>7</v>
      </c>
      <c r="E40" s="120">
        <f>C40*D40</f>
        <v>7</v>
      </c>
      <c r="F40" s="118" t="s">
        <v>47</v>
      </c>
      <c r="G40" s="135"/>
      <c r="H40" s="10"/>
    </row>
    <row r="41" spans="1:8" s="103" customFormat="1" ht="26.25" customHeight="1">
      <c r="A41" s="56" t="s">
        <v>31</v>
      </c>
      <c r="B41" s="18" t="s">
        <v>3</v>
      </c>
      <c r="C41" s="19">
        <v>1</v>
      </c>
      <c r="D41" s="5">
        <v>270</v>
      </c>
      <c r="E41" s="5">
        <f>C41*D41</f>
        <v>270</v>
      </c>
      <c r="F41" s="49" t="s">
        <v>48</v>
      </c>
      <c r="G41" s="49"/>
      <c r="H41" s="104"/>
    </row>
    <row r="42" spans="1:8" s="103" customFormat="1" ht="30.75" customHeight="1">
      <c r="A42" s="56" t="s">
        <v>35</v>
      </c>
      <c r="B42" s="18" t="s">
        <v>7</v>
      </c>
      <c r="C42" s="19">
        <v>4637.2</v>
      </c>
      <c r="D42" s="5">
        <v>0.018</v>
      </c>
      <c r="E42" s="5">
        <f>C42*D42</f>
        <v>83.46959999999999</v>
      </c>
      <c r="F42" s="49" t="s">
        <v>48</v>
      </c>
      <c r="G42" s="49"/>
      <c r="H42" s="104"/>
    </row>
    <row r="43" spans="1:8" ht="13.5" customHeight="1">
      <c r="A43" s="54" t="s">
        <v>17</v>
      </c>
      <c r="B43" s="202"/>
      <c r="C43" s="203"/>
      <c r="D43" s="204"/>
      <c r="E43" s="4"/>
      <c r="F43" s="17"/>
      <c r="G43" s="50"/>
      <c r="H43" s="148"/>
    </row>
    <row r="44" spans="1:8" s="103" customFormat="1" ht="12">
      <c r="A44" s="56" t="s">
        <v>55</v>
      </c>
      <c r="B44" s="18" t="s">
        <v>3</v>
      </c>
      <c r="C44" s="19">
        <v>2</v>
      </c>
      <c r="D44" s="5"/>
      <c r="E44" s="5"/>
      <c r="F44" s="21" t="s">
        <v>49</v>
      </c>
      <c r="G44" s="49"/>
      <c r="H44" s="104"/>
    </row>
    <row r="45" spans="1:8" ht="13.5" customHeight="1">
      <c r="A45" s="54" t="s">
        <v>18</v>
      </c>
      <c r="B45" s="9"/>
      <c r="C45" s="15"/>
      <c r="D45" s="57"/>
      <c r="E45" s="16"/>
      <c r="F45" s="17"/>
      <c r="G45" s="53"/>
      <c r="H45" s="148"/>
    </row>
    <row r="46" spans="1:14" s="156" customFormat="1" ht="12">
      <c r="A46" s="56" t="s">
        <v>54</v>
      </c>
      <c r="B46" s="58" t="s">
        <v>3</v>
      </c>
      <c r="C46" s="19">
        <v>5</v>
      </c>
      <c r="D46" s="5">
        <v>8</v>
      </c>
      <c r="E46" s="20">
        <f>C46*D46</f>
        <v>40</v>
      </c>
      <c r="F46" s="21" t="s">
        <v>47</v>
      </c>
      <c r="G46" s="49" t="s">
        <v>56</v>
      </c>
      <c r="H46" s="155"/>
      <c r="M46" s="157"/>
      <c r="N46" s="157"/>
    </row>
    <row r="47" spans="1:14" s="103" customFormat="1" ht="15" customHeight="1">
      <c r="A47" s="56" t="s">
        <v>34</v>
      </c>
      <c r="B47" s="18" t="s">
        <v>7</v>
      </c>
      <c r="C47" s="19"/>
      <c r="D47" s="5" t="s">
        <v>69</v>
      </c>
      <c r="E47" s="5"/>
      <c r="F47" s="21" t="s">
        <v>47</v>
      </c>
      <c r="G47" s="73"/>
      <c r="H47" s="104"/>
      <c r="M47" s="158"/>
      <c r="N47" s="158"/>
    </row>
    <row r="48" spans="1:14" s="103" customFormat="1" ht="12" customHeight="1">
      <c r="A48" s="56" t="s">
        <v>19</v>
      </c>
      <c r="B48" s="18" t="s">
        <v>7</v>
      </c>
      <c r="C48" s="19"/>
      <c r="D48" s="5" t="s">
        <v>69</v>
      </c>
      <c r="E48" s="5"/>
      <c r="F48" s="21" t="s">
        <v>47</v>
      </c>
      <c r="G48" s="73"/>
      <c r="H48" s="149"/>
      <c r="M48" s="158"/>
      <c r="N48" s="158"/>
    </row>
    <row r="49" spans="1:8" s="103" customFormat="1" ht="12" customHeight="1">
      <c r="A49" s="22"/>
      <c r="B49" s="3"/>
      <c r="C49" s="15"/>
      <c r="D49" s="5"/>
      <c r="E49" s="4"/>
      <c r="F49" s="21"/>
      <c r="G49" s="23"/>
      <c r="H49" s="149"/>
    </row>
    <row r="50" spans="1:8" ht="12.75" customHeight="1">
      <c r="A50" s="82" t="s">
        <v>37</v>
      </c>
      <c r="B50" s="83"/>
      <c r="C50" s="15"/>
      <c r="D50" s="84"/>
      <c r="E50" s="85">
        <v>30</v>
      </c>
      <c r="F50" s="21" t="s">
        <v>47</v>
      </c>
      <c r="G50" s="86"/>
      <c r="H50" s="148"/>
    </row>
    <row r="51" spans="1:8" ht="12.75" customHeight="1">
      <c r="A51" s="82"/>
      <c r="B51" s="83"/>
      <c r="C51" s="15"/>
      <c r="D51" s="84"/>
      <c r="E51" s="125">
        <f>SUM(E15:E50)</f>
        <v>992.6476000000001</v>
      </c>
      <c r="F51" s="21"/>
      <c r="G51" s="86"/>
      <c r="H51" s="148"/>
    </row>
    <row r="52" spans="1:8" s="163" customFormat="1" ht="18" customHeight="1">
      <c r="A52" s="63" t="s">
        <v>70</v>
      </c>
      <c r="B52" s="18"/>
      <c r="C52" s="19"/>
      <c r="D52" s="5"/>
      <c r="E52" s="159">
        <f>E51-E53</f>
        <v>639.1780000000001</v>
      </c>
      <c r="F52" s="160"/>
      <c r="G52" s="161"/>
      <c r="H52" s="162"/>
    </row>
    <row r="53" spans="1:8" s="163" customFormat="1" ht="32.25" customHeight="1">
      <c r="A53" s="77" t="s">
        <v>71</v>
      </c>
      <c r="B53" s="39"/>
      <c r="C53" s="19"/>
      <c r="D53" s="5"/>
      <c r="E53" s="159">
        <f>E41+E42</f>
        <v>353.4696</v>
      </c>
      <c r="F53" s="160"/>
      <c r="G53" s="161"/>
      <c r="H53" s="162"/>
    </row>
    <row r="54" spans="1:8" ht="15.75">
      <c r="A54" s="64"/>
      <c r="B54" s="65"/>
      <c r="C54" s="66"/>
      <c r="D54" s="37"/>
      <c r="E54" s="143"/>
      <c r="F54" s="143"/>
      <c r="G54" s="164"/>
      <c r="H54" s="162"/>
    </row>
    <row r="55" spans="1:7" s="163" customFormat="1" ht="24" customHeight="1">
      <c r="A55" s="201" t="s">
        <v>21</v>
      </c>
      <c r="B55" s="201"/>
      <c r="C55" s="201"/>
      <c r="D55" s="27"/>
      <c r="G55" s="41" t="s">
        <v>88</v>
      </c>
    </row>
    <row r="56" spans="1:7" s="163" customFormat="1" ht="24" customHeight="1" thickBot="1">
      <c r="A56" s="67" t="s">
        <v>52</v>
      </c>
      <c r="B56" s="68"/>
      <c r="C56" s="68"/>
      <c r="D56" s="27"/>
      <c r="G56" s="41"/>
    </row>
    <row r="57" spans="1:7" s="163" customFormat="1" ht="24" customHeight="1" thickBot="1">
      <c r="A57" s="14"/>
      <c r="B57" s="217" t="s">
        <v>51</v>
      </c>
      <c r="C57" s="218"/>
      <c r="D57" s="218"/>
      <c r="E57" s="218"/>
      <c r="F57" s="218"/>
      <c r="G57" s="218"/>
    </row>
    <row r="59" spans="1:7" s="165" customFormat="1" ht="15.75" customHeight="1">
      <c r="A59" s="29" t="s">
        <v>47</v>
      </c>
      <c r="B59" s="200" t="s">
        <v>72</v>
      </c>
      <c r="C59" s="200"/>
      <c r="D59" s="200"/>
      <c r="E59" s="200"/>
      <c r="F59" s="200"/>
      <c r="G59" s="200"/>
    </row>
    <row r="60" spans="1:7" s="165" customFormat="1" ht="15.75" customHeight="1">
      <c r="A60" s="29" t="s">
        <v>48</v>
      </c>
      <c r="B60" s="200" t="s">
        <v>50</v>
      </c>
      <c r="C60" s="200"/>
      <c r="D60" s="200"/>
      <c r="E60" s="200"/>
      <c r="F60" s="200"/>
      <c r="G60" s="200"/>
    </row>
    <row r="61" spans="1:7" s="165" customFormat="1" ht="15.75" customHeight="1">
      <c r="A61" s="29" t="s">
        <v>49</v>
      </c>
      <c r="B61" s="200" t="s">
        <v>53</v>
      </c>
      <c r="C61" s="200"/>
      <c r="D61" s="200"/>
      <c r="E61" s="200"/>
      <c r="F61" s="200"/>
      <c r="G61" s="200"/>
    </row>
    <row r="62" spans="1:7" ht="13.5" thickBot="1">
      <c r="A62" s="103"/>
      <c r="B62" s="11"/>
      <c r="G62" s="103"/>
    </row>
    <row r="63" spans="1:7" ht="18.75">
      <c r="A63" s="205" t="s">
        <v>44</v>
      </c>
      <c r="B63" s="206"/>
      <c r="C63" s="206"/>
      <c r="D63" s="206"/>
      <c r="E63" s="206"/>
      <c r="F63" s="206"/>
      <c r="G63" s="207"/>
    </row>
    <row r="64" spans="1:7" ht="18.75">
      <c r="A64" s="208" t="s">
        <v>57</v>
      </c>
      <c r="B64" s="209"/>
      <c r="C64" s="209"/>
      <c r="D64" s="209"/>
      <c r="E64" s="209"/>
      <c r="F64" s="209"/>
      <c r="G64" s="210"/>
    </row>
    <row r="65" spans="1:7" ht="103.5" customHeight="1">
      <c r="A65" s="197" t="s">
        <v>65</v>
      </c>
      <c r="B65" s="198"/>
      <c r="C65" s="198"/>
      <c r="D65" s="198"/>
      <c r="E65" s="198"/>
      <c r="F65" s="198"/>
      <c r="G65" s="199"/>
    </row>
    <row r="66" spans="1:7" ht="27" customHeight="1">
      <c r="A66" s="178" t="s">
        <v>66</v>
      </c>
      <c r="B66" s="179"/>
      <c r="C66" s="179"/>
      <c r="D66" s="179"/>
      <c r="E66" s="179"/>
      <c r="F66" s="179"/>
      <c r="G66" s="180"/>
    </row>
    <row r="67" spans="1:7" ht="105" customHeight="1" thickBot="1">
      <c r="A67" s="181" t="s">
        <v>67</v>
      </c>
      <c r="B67" s="182"/>
      <c r="C67" s="182"/>
      <c r="D67" s="182"/>
      <c r="E67" s="182"/>
      <c r="F67" s="182"/>
      <c r="G67" s="183"/>
    </row>
    <row r="68" spans="1:7" s="165" customFormat="1" ht="15">
      <c r="A68" s="176"/>
      <c r="B68" s="176"/>
      <c r="C68" s="176"/>
      <c r="D68" s="176"/>
      <c r="E68" s="176"/>
      <c r="F68" s="176"/>
      <c r="G68" s="176"/>
    </row>
    <row r="69" spans="2:6" s="165" customFormat="1" ht="16.5" thickBot="1">
      <c r="B69" s="69"/>
      <c r="C69" s="70"/>
      <c r="D69" s="71"/>
      <c r="E69" s="166"/>
      <c r="F69" s="166"/>
    </row>
    <row r="70" spans="1:7" ht="15.75" customHeight="1" thickBot="1">
      <c r="A70" s="69" t="s">
        <v>57</v>
      </c>
      <c r="B70" s="186" t="s">
        <v>42</v>
      </c>
      <c r="C70" s="187"/>
      <c r="D70" s="187"/>
      <c r="E70" s="188"/>
      <c r="F70" s="189"/>
      <c r="G70" s="190"/>
    </row>
    <row r="71" spans="1:7" ht="13.5" customHeight="1" thickBot="1">
      <c r="A71" s="103"/>
      <c r="B71" s="177" t="s">
        <v>43</v>
      </c>
      <c r="C71" s="169"/>
      <c r="D71" s="177"/>
      <c r="E71" s="169"/>
      <c r="F71" s="191"/>
      <c r="G71" s="192"/>
    </row>
    <row r="72" spans="1:7" ht="12.75">
      <c r="A72" s="103"/>
      <c r="C72" s="167"/>
      <c r="D72" s="184" t="s">
        <v>23</v>
      </c>
      <c r="E72" s="184"/>
      <c r="F72" s="185" t="s">
        <v>24</v>
      </c>
      <c r="G72" s="185"/>
    </row>
    <row r="73" spans="1:2" ht="12.75">
      <c r="A73" s="96"/>
      <c r="B73" s="72"/>
    </row>
    <row r="74" spans="1:7" ht="17.25" customHeight="1">
      <c r="A74" s="163"/>
      <c r="C74" s="69"/>
      <c r="D74" s="69"/>
      <c r="E74" s="69"/>
      <c r="G74" s="163"/>
    </row>
    <row r="75" spans="1:2" ht="12.75">
      <c r="A75" s="96"/>
      <c r="B75" s="72"/>
    </row>
    <row r="76" spans="1:2" ht="12.75">
      <c r="A76" s="96"/>
      <c r="B76" s="72"/>
    </row>
    <row r="77" spans="1:2" ht="12.75">
      <c r="A77" s="96"/>
      <c r="B77" s="72"/>
    </row>
    <row r="78" spans="1:2" ht="12.75">
      <c r="A78" s="96"/>
      <c r="B78" s="72"/>
    </row>
    <row r="79" spans="1:2" ht="12.75">
      <c r="A79" s="96"/>
      <c r="B79" s="72"/>
    </row>
    <row r="80" spans="1:2" ht="12.75">
      <c r="A80" s="96"/>
      <c r="B80" s="72"/>
    </row>
    <row r="81" spans="1:2" ht="12.75">
      <c r="A81" s="96"/>
      <c r="B81" s="72"/>
    </row>
    <row r="82" spans="1:2" ht="12.75">
      <c r="A82" s="96"/>
      <c r="B82" s="72"/>
    </row>
    <row r="83" spans="1:2" ht="12.75">
      <c r="A83" s="96"/>
      <c r="B83" s="72"/>
    </row>
    <row r="84" spans="1:2" ht="12.75">
      <c r="A84" s="96"/>
      <c r="B84" s="72"/>
    </row>
    <row r="85" spans="1:2" ht="12.75">
      <c r="A85" s="96"/>
      <c r="B85" s="72"/>
    </row>
    <row r="86" spans="1:2" ht="12.75">
      <c r="A86" s="96"/>
      <c r="B86" s="72"/>
    </row>
    <row r="87" spans="1:2" ht="12.75">
      <c r="A87" s="96"/>
      <c r="B87" s="72"/>
    </row>
    <row r="88" spans="1:2" ht="12.75">
      <c r="A88" s="96"/>
      <c r="B88" s="72"/>
    </row>
    <row r="89" spans="1:2" ht="12.75">
      <c r="A89" s="96"/>
      <c r="B89" s="72"/>
    </row>
    <row r="90" spans="1:2" ht="12.75">
      <c r="A90" s="96"/>
      <c r="B90" s="72"/>
    </row>
    <row r="91" spans="1:2" ht="12.75">
      <c r="A91" s="96"/>
      <c r="B91" s="72"/>
    </row>
    <row r="92" spans="1:2" ht="12.75">
      <c r="A92" s="96"/>
      <c r="B92" s="72"/>
    </row>
    <row r="93" spans="1:2" ht="12.75">
      <c r="A93" s="96"/>
      <c r="B93" s="72"/>
    </row>
    <row r="94" spans="1:2" ht="12.75">
      <c r="A94" s="96"/>
      <c r="B94" s="72"/>
    </row>
    <row r="95" spans="1:2" ht="12.75">
      <c r="A95" s="96"/>
      <c r="B95" s="72"/>
    </row>
    <row r="96" spans="1:2" ht="12.75">
      <c r="A96" s="96"/>
      <c r="B96" s="72"/>
    </row>
    <row r="97" spans="1:2" ht="12.75">
      <c r="A97" s="96"/>
      <c r="B97" s="72"/>
    </row>
    <row r="98" spans="1:2" ht="12.75">
      <c r="A98" s="96"/>
      <c r="B98" s="72"/>
    </row>
    <row r="99" spans="1:2" ht="12.75">
      <c r="A99" s="96"/>
      <c r="B99" s="72"/>
    </row>
    <row r="100" spans="1:2" ht="12.75">
      <c r="A100" s="96"/>
      <c r="B100" s="72"/>
    </row>
    <row r="101" spans="1:2" ht="12.75">
      <c r="A101" s="96"/>
      <c r="B101" s="72"/>
    </row>
    <row r="102" spans="1:2" ht="12.75">
      <c r="A102" s="96"/>
      <c r="B102" s="72"/>
    </row>
    <row r="103" spans="1:2" ht="12.75">
      <c r="A103" s="96"/>
      <c r="B103" s="72"/>
    </row>
    <row r="104" spans="1:2" ht="12.75">
      <c r="A104" s="96"/>
      <c r="B104" s="72"/>
    </row>
    <row r="105" spans="1:2" ht="12.75">
      <c r="A105" s="96"/>
      <c r="B105" s="72"/>
    </row>
    <row r="106" spans="1:2" ht="12.75">
      <c r="A106" s="96"/>
      <c r="B106" s="72"/>
    </row>
    <row r="107" spans="1:2" ht="12.75">
      <c r="A107" s="96"/>
      <c r="B107" s="72"/>
    </row>
    <row r="108" spans="1:2" ht="12.75">
      <c r="A108" s="96"/>
      <c r="B108" s="72"/>
    </row>
    <row r="109" spans="1:2" ht="12.75">
      <c r="A109" s="96"/>
      <c r="B109" s="72"/>
    </row>
    <row r="110" spans="1:2" ht="12.75">
      <c r="A110" s="96"/>
      <c r="B110" s="72"/>
    </row>
    <row r="111" spans="1:2" ht="12.75">
      <c r="A111" s="96"/>
      <c r="B111" s="72"/>
    </row>
    <row r="112" spans="1:2" ht="12.75">
      <c r="A112" s="96"/>
      <c r="B112" s="72"/>
    </row>
    <row r="113" spans="1:2" ht="12.75">
      <c r="A113" s="96"/>
      <c r="B113" s="72"/>
    </row>
    <row r="114" spans="1:2" ht="12.75">
      <c r="A114" s="96"/>
      <c r="B114" s="72"/>
    </row>
    <row r="115" spans="1:2" ht="12.75">
      <c r="A115" s="96"/>
      <c r="B115" s="72"/>
    </row>
    <row r="116" spans="1:2" ht="12.75">
      <c r="A116" s="96"/>
      <c r="B116" s="72"/>
    </row>
    <row r="117" spans="1:2" ht="12.75">
      <c r="A117" s="96"/>
      <c r="B117" s="72"/>
    </row>
    <row r="118" spans="1:2" ht="12.75">
      <c r="A118" s="96"/>
      <c r="B118" s="72"/>
    </row>
    <row r="119" spans="1:2" ht="12.75">
      <c r="A119" s="96"/>
      <c r="B119" s="72"/>
    </row>
    <row r="120" spans="1:2" ht="12.75">
      <c r="A120" s="96"/>
      <c r="B120" s="72"/>
    </row>
    <row r="121" spans="1:2" ht="12.75">
      <c r="A121" s="96"/>
      <c r="B121" s="72"/>
    </row>
    <row r="122" spans="1:2" ht="12.75">
      <c r="A122" s="96"/>
      <c r="B122" s="72"/>
    </row>
    <row r="123" spans="1:2" ht="12.75">
      <c r="A123" s="96"/>
      <c r="B123" s="72"/>
    </row>
    <row r="124" spans="1:2" ht="12.75">
      <c r="A124" s="96"/>
      <c r="B124" s="72"/>
    </row>
    <row r="125" spans="1:2" ht="12.75">
      <c r="A125" s="96"/>
      <c r="B125" s="72"/>
    </row>
    <row r="126" spans="1:2" ht="12.75">
      <c r="A126" s="96"/>
      <c r="B126" s="72"/>
    </row>
    <row r="127" spans="1:2" ht="12.75">
      <c r="A127" s="96"/>
      <c r="B127" s="72"/>
    </row>
    <row r="128" spans="1:2" ht="12.75">
      <c r="A128" s="96"/>
      <c r="B128" s="72"/>
    </row>
    <row r="129" spans="1:2" ht="12.75">
      <c r="A129" s="96"/>
      <c r="B129" s="72"/>
    </row>
    <row r="130" spans="1:2" ht="12.75">
      <c r="A130" s="96"/>
      <c r="B130" s="72"/>
    </row>
    <row r="131" spans="1:2" ht="12.75">
      <c r="A131" s="96"/>
      <c r="B131" s="72"/>
    </row>
    <row r="132" spans="1:2" ht="12.75">
      <c r="A132" s="96"/>
      <c r="B132" s="72"/>
    </row>
    <row r="133" spans="1:2" ht="12.75">
      <c r="A133" s="96"/>
      <c r="B133" s="72"/>
    </row>
    <row r="134" spans="1:2" ht="12.75">
      <c r="A134" s="96"/>
      <c r="B134" s="72"/>
    </row>
    <row r="135" spans="1:2" ht="12.75">
      <c r="A135" s="96"/>
      <c r="B135" s="72"/>
    </row>
    <row r="136" spans="1:2" ht="12.75">
      <c r="A136" s="96"/>
      <c r="B136" s="72"/>
    </row>
    <row r="137" spans="1:2" ht="12.75">
      <c r="A137" s="96"/>
      <c r="B137" s="72"/>
    </row>
    <row r="138" spans="1:2" ht="12.75">
      <c r="A138" s="96"/>
      <c r="B138" s="72"/>
    </row>
    <row r="139" spans="1:2" ht="12.75">
      <c r="A139" s="96"/>
      <c r="B139" s="72"/>
    </row>
    <row r="140" spans="1:2" ht="12.75">
      <c r="A140" s="96"/>
      <c r="B140" s="72"/>
    </row>
    <row r="141" spans="1:2" ht="12.75">
      <c r="A141" s="96"/>
      <c r="B141" s="72"/>
    </row>
    <row r="142" spans="1:2" ht="12.75">
      <c r="A142" s="96"/>
      <c r="B142" s="72"/>
    </row>
    <row r="143" spans="1:2" ht="12.75">
      <c r="A143" s="96"/>
      <c r="B143" s="72"/>
    </row>
    <row r="144" spans="1:2" ht="12.75">
      <c r="A144" s="96"/>
      <c r="B144" s="72"/>
    </row>
    <row r="145" spans="1:2" ht="12.75">
      <c r="A145" s="96"/>
      <c r="B145" s="72"/>
    </row>
    <row r="146" spans="1:2" ht="12.75">
      <c r="A146" s="96"/>
      <c r="B146" s="72"/>
    </row>
    <row r="147" spans="1:2" ht="12.75">
      <c r="A147" s="96"/>
      <c r="B147" s="72"/>
    </row>
    <row r="148" spans="1:2" ht="12.75">
      <c r="A148" s="96"/>
      <c r="B148" s="72"/>
    </row>
    <row r="149" spans="1:2" ht="12.75">
      <c r="A149" s="96"/>
      <c r="B149" s="72"/>
    </row>
    <row r="150" spans="1:2" ht="12.75">
      <c r="A150" s="96"/>
      <c r="B150" s="72"/>
    </row>
    <row r="151" spans="1:2" ht="12.75">
      <c r="A151" s="96"/>
      <c r="B151" s="72"/>
    </row>
    <row r="152" spans="1:2" ht="12.75">
      <c r="A152" s="96"/>
      <c r="B152" s="72"/>
    </row>
    <row r="153" spans="1:2" ht="12.75">
      <c r="A153" s="96"/>
      <c r="B153" s="72"/>
    </row>
    <row r="154" spans="1:2" ht="12.75">
      <c r="A154" s="96"/>
      <c r="B154" s="72"/>
    </row>
    <row r="155" spans="1:2" ht="12.75">
      <c r="A155" s="96"/>
      <c r="B155" s="72"/>
    </row>
    <row r="156" spans="1:2" ht="12.75">
      <c r="A156" s="96"/>
      <c r="B156" s="72"/>
    </row>
    <row r="157" spans="1:2" ht="12.75">
      <c r="A157" s="96"/>
      <c r="B157" s="72"/>
    </row>
    <row r="158" spans="1:2" ht="12.75">
      <c r="A158" s="96"/>
      <c r="B158" s="72"/>
    </row>
    <row r="159" spans="1:2" ht="12.75">
      <c r="A159" s="96"/>
      <c r="B159" s="72"/>
    </row>
    <row r="160" spans="1:2" ht="12.75">
      <c r="A160" s="96"/>
      <c r="B160" s="72"/>
    </row>
    <row r="161" spans="1:2" ht="12.75">
      <c r="A161" s="96"/>
      <c r="B161" s="72"/>
    </row>
    <row r="162" spans="1:2" ht="12.75">
      <c r="A162" s="96"/>
      <c r="B162" s="72"/>
    </row>
    <row r="163" spans="1:2" ht="12.75">
      <c r="A163" s="96"/>
      <c r="B163" s="72"/>
    </row>
    <row r="164" spans="1:2" ht="12.75">
      <c r="A164" s="96"/>
      <c r="B164" s="72"/>
    </row>
    <row r="165" spans="1:2" ht="12.75">
      <c r="A165" s="96"/>
      <c r="B165" s="72"/>
    </row>
    <row r="166" spans="1:2" ht="12.75">
      <c r="A166" s="96"/>
      <c r="B166" s="72"/>
    </row>
    <row r="167" spans="1:2" ht="12.75">
      <c r="A167" s="96"/>
      <c r="B167" s="72"/>
    </row>
    <row r="168" spans="1:2" ht="12.75">
      <c r="A168" s="96"/>
      <c r="B168" s="72"/>
    </row>
    <row r="169" spans="1:2" ht="12.75">
      <c r="A169" s="96"/>
      <c r="B169" s="72"/>
    </row>
    <row r="170" spans="1:2" ht="12.75">
      <c r="A170" s="96"/>
      <c r="B170" s="72"/>
    </row>
    <row r="171" spans="1:2" ht="12.75">
      <c r="A171" s="96"/>
      <c r="B171" s="72"/>
    </row>
    <row r="172" spans="1:2" ht="12.75">
      <c r="A172" s="96"/>
      <c r="B172" s="72"/>
    </row>
    <row r="173" spans="1:2" ht="12.75">
      <c r="A173" s="96"/>
      <c r="B173" s="72"/>
    </row>
    <row r="174" spans="1:2" ht="12.75">
      <c r="A174" s="96"/>
      <c r="B174" s="72"/>
    </row>
    <row r="175" spans="1:2" ht="12.75">
      <c r="A175" s="96"/>
      <c r="B175" s="72"/>
    </row>
    <row r="176" spans="1:2" ht="12.75">
      <c r="A176" s="96"/>
      <c r="B176" s="72"/>
    </row>
    <row r="177" spans="1:2" ht="12.75">
      <c r="A177" s="96"/>
      <c r="B177" s="72"/>
    </row>
    <row r="178" spans="1:2" ht="12.75">
      <c r="A178" s="96"/>
      <c r="B178" s="72"/>
    </row>
    <row r="179" spans="1:2" ht="12.75">
      <c r="A179" s="96"/>
      <c r="B179" s="72"/>
    </row>
    <row r="180" spans="1:2" ht="12.75">
      <c r="A180" s="96"/>
      <c r="B180" s="72"/>
    </row>
    <row r="181" spans="1:2" ht="12.75">
      <c r="A181" s="96"/>
      <c r="B181" s="72"/>
    </row>
    <row r="182" spans="1:2" ht="12.75">
      <c r="A182" s="96"/>
      <c r="B182" s="72"/>
    </row>
    <row r="183" spans="1:2" ht="12.75">
      <c r="A183" s="96"/>
      <c r="B183" s="72"/>
    </row>
    <row r="184" spans="1:2" ht="12.75">
      <c r="A184" s="96"/>
      <c r="B184" s="72"/>
    </row>
    <row r="185" spans="1:2" ht="12.75">
      <c r="A185" s="96"/>
      <c r="B185" s="72"/>
    </row>
    <row r="186" spans="1:2" ht="12.75">
      <c r="A186" s="96"/>
      <c r="B186" s="72"/>
    </row>
    <row r="187" spans="1:2" ht="12.75">
      <c r="A187" s="96"/>
      <c r="B187" s="72"/>
    </row>
    <row r="188" spans="1:2" ht="12.75">
      <c r="A188" s="96"/>
      <c r="B188" s="72"/>
    </row>
    <row r="189" spans="1:2" ht="12.75">
      <c r="A189" s="96"/>
      <c r="B189" s="72"/>
    </row>
    <row r="190" spans="1:2" ht="12.75">
      <c r="A190" s="96"/>
      <c r="B190" s="72"/>
    </row>
    <row r="191" spans="1:2" ht="12.75">
      <c r="A191" s="96"/>
      <c r="B191" s="72"/>
    </row>
    <row r="192" spans="1:2" ht="12.75">
      <c r="A192" s="96"/>
      <c r="B192" s="72"/>
    </row>
    <row r="193" spans="1:2" ht="12.75">
      <c r="A193" s="96"/>
      <c r="B193" s="72"/>
    </row>
  </sheetData>
  <sheetProtection/>
  <mergeCells count="27">
    <mergeCell ref="E21:E25"/>
    <mergeCell ref="F21:F25"/>
    <mergeCell ref="B61:G61"/>
    <mergeCell ref="B57:G57"/>
    <mergeCell ref="A65:G65"/>
    <mergeCell ref="B60:G60"/>
    <mergeCell ref="A55:C55"/>
    <mergeCell ref="B43:D43"/>
    <mergeCell ref="B59:G59"/>
    <mergeCell ref="A63:G63"/>
    <mergeCell ref="A64:G64"/>
    <mergeCell ref="A2:G2"/>
    <mergeCell ref="A4:G4"/>
    <mergeCell ref="A5:G5"/>
    <mergeCell ref="A10:G10"/>
    <mergeCell ref="B6:E6"/>
    <mergeCell ref="A7:G7"/>
    <mergeCell ref="D72:E72"/>
    <mergeCell ref="F72:G72"/>
    <mergeCell ref="B70:E70"/>
    <mergeCell ref="F70:G70"/>
    <mergeCell ref="D71:E71"/>
    <mergeCell ref="F71:G71"/>
    <mergeCell ref="A68:G68"/>
    <mergeCell ref="B71:C71"/>
    <mergeCell ref="A66:G66"/>
    <mergeCell ref="A67:G67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PageLayoutView="0" workbookViewId="0" topLeftCell="A1">
      <selection activeCell="A1" sqref="A1:F61"/>
    </sheetView>
  </sheetViews>
  <sheetFormatPr defaultColWidth="9.00390625" defaultRowHeight="12.75"/>
  <cols>
    <col min="1" max="1" width="49.125" style="24" customWidth="1"/>
    <col min="2" max="2" width="9.125" style="25" customWidth="1"/>
    <col min="3" max="3" width="8.125" style="26" customWidth="1"/>
    <col min="4" max="4" width="11.125" style="27" customWidth="1"/>
    <col min="5" max="5" width="11.00390625" style="112" customWidth="1"/>
    <col min="6" max="6" width="20.625" style="113" customWidth="1"/>
    <col min="7" max="13" width="9.125" style="96" customWidth="1"/>
    <col min="14" max="14" width="10.00390625" style="96" bestFit="1" customWidth="1"/>
    <col min="15" max="16384" width="9.125" style="96" customWidth="1"/>
  </cols>
  <sheetData>
    <row r="1" spans="1:8" s="93" customFormat="1" ht="16.5" customHeight="1">
      <c r="A1" s="219" t="s">
        <v>80</v>
      </c>
      <c r="B1" s="219"/>
      <c r="C1" s="219"/>
      <c r="D1" s="219"/>
      <c r="E1" s="219"/>
      <c r="F1" s="219"/>
      <c r="H1" s="116">
        <v>4637.2</v>
      </c>
    </row>
    <row r="2" spans="1:6" s="93" customFormat="1" ht="12.75">
      <c r="A2" s="219" t="s">
        <v>93</v>
      </c>
      <c r="B2" s="219"/>
      <c r="C2" s="219"/>
      <c r="D2" s="219"/>
      <c r="E2" s="219"/>
      <c r="F2" s="219"/>
    </row>
    <row r="3" spans="1:6" s="93" customFormat="1" ht="12.75">
      <c r="A3" s="219" t="s">
        <v>81</v>
      </c>
      <c r="B3" s="219"/>
      <c r="C3" s="219"/>
      <c r="D3" s="219"/>
      <c r="E3" s="219"/>
      <c r="F3" s="219"/>
    </row>
    <row r="4" spans="1:6" s="93" customFormat="1" ht="12.75">
      <c r="A4" s="219" t="s">
        <v>82</v>
      </c>
      <c r="B4" s="219"/>
      <c r="C4" s="219"/>
      <c r="D4" s="219"/>
      <c r="E4" s="219"/>
      <c r="F4" s="219"/>
    </row>
    <row r="5" spans="1:6" s="97" customFormat="1" ht="15.75">
      <c r="A5" s="220" t="s">
        <v>83</v>
      </c>
      <c r="B5" s="220"/>
      <c r="C5" s="220"/>
      <c r="D5" s="220"/>
      <c r="E5" s="220"/>
      <c r="F5" s="220"/>
    </row>
    <row r="6" spans="1:6" s="97" customFormat="1" ht="15.75" customHeight="1">
      <c r="A6" s="220" t="s">
        <v>92</v>
      </c>
      <c r="B6" s="220"/>
      <c r="C6" s="220"/>
      <c r="D6" s="220"/>
      <c r="E6" s="220"/>
      <c r="F6" s="220"/>
    </row>
    <row r="7" spans="1:6" s="97" customFormat="1" ht="18">
      <c r="A7" s="30" t="s">
        <v>46</v>
      </c>
      <c r="B7" s="196" t="s">
        <v>84</v>
      </c>
      <c r="C7" s="196"/>
      <c r="D7" s="196"/>
      <c r="E7" s="196"/>
      <c r="F7" s="29"/>
    </row>
    <row r="8" spans="1:6" s="97" customFormat="1" ht="15.75">
      <c r="A8" s="194" t="s">
        <v>89</v>
      </c>
      <c r="B8" s="194"/>
      <c r="C8" s="194"/>
      <c r="D8" s="194"/>
      <c r="E8" s="194"/>
      <c r="F8" s="194"/>
    </row>
    <row r="9" spans="1:7" s="41" customFormat="1" ht="78.75" customHeight="1">
      <c r="A9" s="38" t="s">
        <v>1</v>
      </c>
      <c r="B9" s="39" t="s">
        <v>27</v>
      </c>
      <c r="C9" s="19" t="s">
        <v>28</v>
      </c>
      <c r="D9" s="5" t="s">
        <v>22</v>
      </c>
      <c r="E9" s="38" t="s">
        <v>58</v>
      </c>
      <c r="F9" s="92" t="s">
        <v>79</v>
      </c>
      <c r="G9" s="40"/>
    </row>
    <row r="10" spans="1:7" s="46" customFormat="1" ht="11.25" customHeight="1">
      <c r="A10" s="42">
        <v>1</v>
      </c>
      <c r="B10" s="43">
        <v>2</v>
      </c>
      <c r="C10" s="44">
        <v>3</v>
      </c>
      <c r="D10" s="44">
        <v>4</v>
      </c>
      <c r="E10" s="44">
        <v>5</v>
      </c>
      <c r="F10" s="44">
        <v>6</v>
      </c>
      <c r="G10" s="45"/>
    </row>
    <row r="11" spans="1:7" s="99" customFormat="1" ht="15.75" customHeight="1">
      <c r="A11" s="123" t="s">
        <v>8</v>
      </c>
      <c r="B11" s="9"/>
      <c r="C11" s="15"/>
      <c r="D11" s="5"/>
      <c r="E11" s="47"/>
      <c r="F11" s="52"/>
      <c r="G11" s="98"/>
    </row>
    <row r="12" spans="1:7" s="99" customFormat="1" ht="0.75" customHeight="1" hidden="1">
      <c r="A12" s="22" t="s">
        <v>9</v>
      </c>
      <c r="B12" s="3"/>
      <c r="C12" s="6"/>
      <c r="D12" s="5"/>
      <c r="E12" s="4"/>
      <c r="F12" s="52"/>
      <c r="G12" s="98"/>
    </row>
    <row r="13" spans="1:7" s="101" customFormat="1" ht="12.75" customHeight="1" hidden="1">
      <c r="A13" s="56" t="s">
        <v>12</v>
      </c>
      <c r="B13" s="18" t="s">
        <v>7</v>
      </c>
      <c r="C13" s="19">
        <v>36</v>
      </c>
      <c r="D13" s="5">
        <v>1.3</v>
      </c>
      <c r="E13" s="5">
        <f>C13*D13</f>
        <v>46.800000000000004</v>
      </c>
      <c r="F13" s="52"/>
      <c r="G13" s="100"/>
    </row>
    <row r="14" spans="1:7" s="101" customFormat="1" ht="10.5" customHeight="1">
      <c r="A14" s="56" t="s">
        <v>29</v>
      </c>
      <c r="B14" s="18" t="s">
        <v>3</v>
      </c>
      <c r="C14" s="19">
        <v>2</v>
      </c>
      <c r="D14" s="5">
        <v>9</v>
      </c>
      <c r="E14" s="20">
        <f>C14*D14</f>
        <v>18</v>
      </c>
      <c r="F14" s="52" t="s">
        <v>100</v>
      </c>
      <c r="G14" s="100"/>
    </row>
    <row r="15" spans="1:7" s="2" customFormat="1" ht="1.5" customHeight="1" hidden="1">
      <c r="A15" s="56" t="s">
        <v>0</v>
      </c>
      <c r="B15" s="18" t="s">
        <v>6</v>
      </c>
      <c r="C15" s="19">
        <v>30</v>
      </c>
      <c r="D15" s="5">
        <v>0.3</v>
      </c>
      <c r="E15" s="20">
        <f>C15*D15</f>
        <v>9</v>
      </c>
      <c r="F15" s="52"/>
      <c r="G15" s="1"/>
    </row>
    <row r="16" spans="1:7" s="101" customFormat="1" ht="14.25" customHeight="1" hidden="1">
      <c r="A16" s="56" t="s">
        <v>32</v>
      </c>
      <c r="B16" s="18" t="s">
        <v>7</v>
      </c>
      <c r="C16" s="19">
        <v>30</v>
      </c>
      <c r="D16" s="5">
        <v>0.5</v>
      </c>
      <c r="E16" s="5">
        <f>C16*D16</f>
        <v>15</v>
      </c>
      <c r="F16" s="52"/>
      <c r="G16" s="100"/>
    </row>
    <row r="17" spans="1:7" s="103" customFormat="1" ht="12" customHeight="1">
      <c r="A17" s="22" t="s">
        <v>10</v>
      </c>
      <c r="B17" s="9"/>
      <c r="C17" s="6"/>
      <c r="D17" s="5"/>
      <c r="E17" s="4"/>
      <c r="F17" s="50"/>
      <c r="G17" s="102"/>
    </row>
    <row r="18" spans="1:7" s="103" customFormat="1" ht="12.75" customHeight="1">
      <c r="A18" s="56" t="s">
        <v>40</v>
      </c>
      <c r="B18" s="18" t="s">
        <v>7</v>
      </c>
      <c r="C18" s="19">
        <v>0.5</v>
      </c>
      <c r="D18" s="5">
        <v>0.9</v>
      </c>
      <c r="E18" s="221">
        <v>50</v>
      </c>
      <c r="F18" s="52" t="s">
        <v>96</v>
      </c>
      <c r="G18" s="104"/>
    </row>
    <row r="19" spans="1:7" s="8" customFormat="1" ht="12.75" customHeight="1">
      <c r="A19" s="56" t="s">
        <v>33</v>
      </c>
      <c r="B19" s="18" t="s">
        <v>3</v>
      </c>
      <c r="C19" s="19">
        <v>10</v>
      </c>
      <c r="D19" s="5">
        <v>3.9</v>
      </c>
      <c r="E19" s="222"/>
      <c r="F19" s="52" t="s">
        <v>96</v>
      </c>
      <c r="G19" s="12"/>
    </row>
    <row r="20" spans="1:7" s="28" customFormat="1" ht="12.75" customHeight="1">
      <c r="A20" s="56" t="s">
        <v>90</v>
      </c>
      <c r="B20" s="18" t="s">
        <v>7</v>
      </c>
      <c r="C20" s="19">
        <v>0.5</v>
      </c>
      <c r="D20" s="5">
        <v>1.1</v>
      </c>
      <c r="E20" s="222"/>
      <c r="F20" s="52" t="s">
        <v>96</v>
      </c>
      <c r="G20" s="48"/>
    </row>
    <row r="21" spans="1:7" s="103" customFormat="1" ht="24" customHeight="1">
      <c r="A21" s="56" t="s">
        <v>63</v>
      </c>
      <c r="B21" s="18" t="s">
        <v>3</v>
      </c>
      <c r="C21" s="19">
        <v>1</v>
      </c>
      <c r="D21" s="5">
        <v>2.2</v>
      </c>
      <c r="E21" s="222"/>
      <c r="F21" s="52" t="s">
        <v>96</v>
      </c>
      <c r="G21" s="104"/>
    </row>
    <row r="22" spans="1:7" s="103" customFormat="1" ht="13.5" customHeight="1">
      <c r="A22" s="56" t="s">
        <v>36</v>
      </c>
      <c r="B22" s="18" t="s">
        <v>3</v>
      </c>
      <c r="C22" s="19">
        <v>2</v>
      </c>
      <c r="D22" s="5">
        <v>2.8</v>
      </c>
      <c r="E22" s="223"/>
      <c r="F22" s="52" t="s">
        <v>96</v>
      </c>
      <c r="G22" s="104"/>
    </row>
    <row r="23" spans="1:7" s="103" customFormat="1" ht="13.5" customHeight="1" hidden="1">
      <c r="A23" s="22" t="s">
        <v>11</v>
      </c>
      <c r="B23" s="3"/>
      <c r="C23" s="6"/>
      <c r="D23" s="5"/>
      <c r="E23" s="4"/>
      <c r="F23" s="51"/>
      <c r="G23" s="102"/>
    </row>
    <row r="24" spans="1:7" s="103" customFormat="1" ht="13.5" customHeight="1" hidden="1">
      <c r="A24" s="56" t="s">
        <v>41</v>
      </c>
      <c r="B24" s="18" t="s">
        <v>3</v>
      </c>
      <c r="C24" s="19">
        <v>3</v>
      </c>
      <c r="D24" s="5">
        <v>2.8</v>
      </c>
      <c r="E24" s="20">
        <f>C24*D24</f>
        <v>8.399999999999999</v>
      </c>
      <c r="F24" s="52"/>
      <c r="G24" s="102"/>
    </row>
    <row r="25" spans="1:7" s="103" customFormat="1" ht="13.5" customHeight="1">
      <c r="A25" s="54" t="s">
        <v>13</v>
      </c>
      <c r="B25" s="9"/>
      <c r="C25" s="15"/>
      <c r="D25" s="5"/>
      <c r="E25" s="4"/>
      <c r="F25" s="13"/>
      <c r="G25" s="102"/>
    </row>
    <row r="26" spans="1:7" s="103" customFormat="1" ht="15.75" customHeight="1">
      <c r="A26" s="22" t="s">
        <v>14</v>
      </c>
      <c r="B26" s="124"/>
      <c r="C26" s="124"/>
      <c r="D26" s="124"/>
      <c r="E26" s="4"/>
      <c r="F26" s="13"/>
      <c r="G26" s="102"/>
    </row>
    <row r="27" spans="1:7" s="28" customFormat="1" ht="15" customHeight="1">
      <c r="A27" s="56" t="s">
        <v>38</v>
      </c>
      <c r="B27" s="18" t="s">
        <v>3</v>
      </c>
      <c r="C27" s="19">
        <v>5</v>
      </c>
      <c r="D27" s="5">
        <v>1.25</v>
      </c>
      <c r="E27" s="5">
        <f>C27*D27</f>
        <v>6.25</v>
      </c>
      <c r="F27" s="52" t="s">
        <v>96</v>
      </c>
      <c r="G27" s="48"/>
    </row>
    <row r="28" spans="1:7" s="8" customFormat="1" ht="14.25" customHeight="1">
      <c r="A28" s="56" t="s">
        <v>60</v>
      </c>
      <c r="B28" s="18" t="s">
        <v>3</v>
      </c>
      <c r="C28" s="19">
        <v>6</v>
      </c>
      <c r="D28" s="5">
        <v>1.25</v>
      </c>
      <c r="E28" s="5">
        <f>C28*D28</f>
        <v>7.5</v>
      </c>
      <c r="F28" s="52" t="s">
        <v>96</v>
      </c>
      <c r="G28" s="7"/>
    </row>
    <row r="29" spans="1:7" s="28" customFormat="1" ht="18.75" customHeight="1" hidden="1">
      <c r="A29" s="56" t="s">
        <v>30</v>
      </c>
      <c r="B29" s="18" t="s">
        <v>3</v>
      </c>
      <c r="C29" s="75">
        <v>2</v>
      </c>
      <c r="D29" s="5">
        <v>5.1</v>
      </c>
      <c r="E29" s="5">
        <f>C29*D29</f>
        <v>10.2</v>
      </c>
      <c r="F29" s="52"/>
      <c r="G29" s="55"/>
    </row>
    <row r="30" spans="1:7" s="28" customFormat="1" ht="13.5" customHeight="1">
      <c r="A30" s="22" t="s">
        <v>15</v>
      </c>
      <c r="B30" s="3"/>
      <c r="C30" s="15"/>
      <c r="D30" s="5"/>
      <c r="E30" s="4"/>
      <c r="F30" s="52"/>
      <c r="G30" s="55"/>
    </row>
    <row r="31" spans="1:7" s="74" customFormat="1" ht="13.5" customHeight="1">
      <c r="A31" s="56" t="s">
        <v>4</v>
      </c>
      <c r="B31" s="39" t="s">
        <v>6</v>
      </c>
      <c r="C31" s="19">
        <f>400.92/2</f>
        <v>200.46</v>
      </c>
      <c r="D31" s="5">
        <v>1.1</v>
      </c>
      <c r="E31" s="5">
        <f>C31*D31</f>
        <v>220.50600000000003</v>
      </c>
      <c r="F31" s="52" t="s">
        <v>96</v>
      </c>
      <c r="G31" s="76"/>
    </row>
    <row r="32" spans="1:7" s="8" customFormat="1" ht="13.5" customHeight="1" hidden="1">
      <c r="A32" s="56" t="s">
        <v>45</v>
      </c>
      <c r="B32" s="79" t="s">
        <v>6</v>
      </c>
      <c r="C32" s="80">
        <v>400.92</v>
      </c>
      <c r="D32" s="78">
        <v>0.35</v>
      </c>
      <c r="E32" s="5">
        <f>C32*D32</f>
        <v>140.322</v>
      </c>
      <c r="F32" s="52"/>
      <c r="G32" s="7"/>
    </row>
    <row r="33" spans="1:7" s="8" customFormat="1" ht="13.5" customHeight="1" hidden="1">
      <c r="A33" s="56" t="s">
        <v>16</v>
      </c>
      <c r="B33" s="18" t="s">
        <v>3</v>
      </c>
      <c r="C33" s="19">
        <v>4</v>
      </c>
      <c r="D33" s="5">
        <v>1.3</v>
      </c>
      <c r="E33" s="20">
        <f>C33*D33</f>
        <v>5.2</v>
      </c>
      <c r="F33" s="52"/>
      <c r="G33" s="7"/>
    </row>
    <row r="34" spans="1:7" s="74" customFormat="1" ht="13.5" customHeight="1" hidden="1">
      <c r="A34" s="56" t="s">
        <v>5</v>
      </c>
      <c r="B34" s="18" t="s">
        <v>3</v>
      </c>
      <c r="C34" s="19">
        <v>50</v>
      </c>
      <c r="D34" s="5">
        <v>6.2</v>
      </c>
      <c r="E34" s="20">
        <f>C34*D34</f>
        <v>310</v>
      </c>
      <c r="F34" s="52"/>
      <c r="G34" s="76"/>
    </row>
    <row r="35" spans="1:7" s="28" customFormat="1" ht="0.75" customHeight="1">
      <c r="A35" s="56" t="s">
        <v>85</v>
      </c>
      <c r="B35" s="18"/>
      <c r="C35" s="19"/>
      <c r="D35" s="5"/>
      <c r="E35" s="20"/>
      <c r="F35" s="81"/>
      <c r="G35" s="55"/>
    </row>
    <row r="36" spans="1:7" s="8" customFormat="1" ht="13.5" customHeight="1" hidden="1">
      <c r="A36" s="56" t="s">
        <v>5</v>
      </c>
      <c r="B36" s="18" t="s">
        <v>3</v>
      </c>
      <c r="C36" s="19">
        <v>2</v>
      </c>
      <c r="D36" s="5"/>
      <c r="E36" s="20"/>
      <c r="F36" s="81"/>
      <c r="G36" s="7"/>
    </row>
    <row r="37" spans="1:7" s="8" customFormat="1" ht="13.5" customHeight="1" hidden="1">
      <c r="A37" s="56" t="s">
        <v>87</v>
      </c>
      <c r="B37" s="18" t="s">
        <v>3</v>
      </c>
      <c r="C37" s="19">
        <v>1</v>
      </c>
      <c r="D37" s="5">
        <v>7</v>
      </c>
      <c r="E37" s="20">
        <f>C37*D37</f>
        <v>7</v>
      </c>
      <c r="F37" s="81"/>
      <c r="G37" s="7"/>
    </row>
    <row r="38" spans="1:7" s="8" customFormat="1" ht="13.5" customHeight="1" hidden="1">
      <c r="A38" s="56" t="s">
        <v>31</v>
      </c>
      <c r="B38" s="18" t="s">
        <v>3</v>
      </c>
      <c r="C38" s="19">
        <v>1</v>
      </c>
      <c r="D38" s="5">
        <v>270</v>
      </c>
      <c r="E38" s="5">
        <f>C38*D38</f>
        <v>270</v>
      </c>
      <c r="F38" s="49"/>
      <c r="G38" s="7"/>
    </row>
    <row r="39" spans="1:7" s="74" customFormat="1" ht="13.5" customHeight="1" hidden="1">
      <c r="A39" s="56" t="s">
        <v>35</v>
      </c>
      <c r="B39" s="18" t="s">
        <v>7</v>
      </c>
      <c r="C39" s="19">
        <v>4637.2</v>
      </c>
      <c r="D39" s="5">
        <v>0.018</v>
      </c>
      <c r="E39" s="5">
        <f>C39*D39</f>
        <v>83.46959999999999</v>
      </c>
      <c r="F39" s="49"/>
      <c r="G39" s="76"/>
    </row>
    <row r="40" spans="1:7" s="8" customFormat="1" ht="12.75" customHeight="1" hidden="1">
      <c r="A40" s="54" t="s">
        <v>17</v>
      </c>
      <c r="B40" s="202"/>
      <c r="C40" s="203"/>
      <c r="D40" s="204"/>
      <c r="E40" s="4"/>
      <c r="F40" s="50"/>
      <c r="G40" s="7"/>
    </row>
    <row r="41" spans="1:7" s="11" customFormat="1" ht="13.5" customHeight="1" hidden="1">
      <c r="A41" s="56" t="s">
        <v>55</v>
      </c>
      <c r="B41" s="18" t="s">
        <v>3</v>
      </c>
      <c r="C41" s="19">
        <v>2</v>
      </c>
      <c r="D41" s="5"/>
      <c r="E41" s="5"/>
      <c r="F41" s="49"/>
      <c r="G41" s="10"/>
    </row>
    <row r="42" spans="1:7" s="8" customFormat="1" ht="13.5" customHeight="1" hidden="1">
      <c r="A42" s="54" t="s">
        <v>18</v>
      </c>
      <c r="B42" s="9"/>
      <c r="C42" s="15"/>
      <c r="D42" s="57"/>
      <c r="E42" s="16"/>
      <c r="F42" s="53"/>
      <c r="G42" s="12"/>
    </row>
    <row r="43" spans="1:7" s="8" customFormat="1" ht="15" customHeight="1" hidden="1">
      <c r="A43" s="56" t="s">
        <v>54</v>
      </c>
      <c r="B43" s="58" t="s">
        <v>3</v>
      </c>
      <c r="C43" s="19">
        <v>5</v>
      </c>
      <c r="D43" s="5">
        <v>8</v>
      </c>
      <c r="E43" s="20">
        <f>C43*D43</f>
        <v>40</v>
      </c>
      <c r="F43" s="49"/>
      <c r="G43" s="12"/>
    </row>
    <row r="44" spans="1:7" s="28" customFormat="1" ht="15" customHeight="1" hidden="1">
      <c r="A44" s="56" t="s">
        <v>34</v>
      </c>
      <c r="B44" s="18" t="s">
        <v>7</v>
      </c>
      <c r="C44" s="19"/>
      <c r="D44" s="5" t="s">
        <v>69</v>
      </c>
      <c r="E44" s="5"/>
      <c r="F44" s="73"/>
      <c r="G44" s="48"/>
    </row>
    <row r="45" spans="1:7" s="8" customFormat="1" ht="15" customHeight="1" hidden="1">
      <c r="A45" s="56" t="s">
        <v>19</v>
      </c>
      <c r="B45" s="18" t="s">
        <v>7</v>
      </c>
      <c r="C45" s="19"/>
      <c r="D45" s="5" t="s">
        <v>69</v>
      </c>
      <c r="E45" s="5"/>
      <c r="F45" s="73"/>
      <c r="G45" s="12"/>
    </row>
    <row r="46" spans="1:7" s="28" customFormat="1" ht="15" customHeight="1">
      <c r="A46" s="22"/>
      <c r="B46" s="3"/>
      <c r="C46" s="15"/>
      <c r="D46" s="5"/>
      <c r="E46" s="4"/>
      <c r="F46" s="23"/>
      <c r="G46" s="48"/>
    </row>
    <row r="47" spans="1:7" s="60" customFormat="1" ht="15.75" customHeight="1">
      <c r="A47" s="82" t="s">
        <v>37</v>
      </c>
      <c r="B47" s="83"/>
      <c r="C47" s="15"/>
      <c r="D47" s="84"/>
      <c r="E47" s="85">
        <v>26</v>
      </c>
      <c r="F47" s="52" t="s">
        <v>96</v>
      </c>
      <c r="G47" s="59"/>
    </row>
    <row r="48" spans="1:7" s="60" customFormat="1" ht="15.75" customHeight="1">
      <c r="A48" s="82"/>
      <c r="B48" s="83"/>
      <c r="C48" s="15"/>
      <c r="D48" s="84"/>
      <c r="E48" s="85"/>
      <c r="F48" s="86"/>
      <c r="G48" s="59"/>
    </row>
    <row r="49" spans="1:7" s="60" customFormat="1" ht="21" customHeight="1">
      <c r="A49" s="168" t="s">
        <v>94</v>
      </c>
      <c r="B49" s="170"/>
      <c r="C49" s="171"/>
      <c r="D49" s="172"/>
      <c r="E49" s="86">
        <f>E14+E18+E27+E28+E33+E31+E47</f>
        <v>333.456</v>
      </c>
      <c r="F49" s="86"/>
      <c r="G49" s="59"/>
    </row>
    <row r="50" spans="1:7" s="60" customFormat="1" ht="24" customHeight="1">
      <c r="A50" s="226" t="s">
        <v>97</v>
      </c>
      <c r="B50" s="170"/>
      <c r="C50" s="171"/>
      <c r="D50" s="172"/>
      <c r="E50" s="86">
        <v>-81.988</v>
      </c>
      <c r="F50" s="86"/>
      <c r="G50" s="59"/>
    </row>
    <row r="51" spans="1:13" s="60" customFormat="1" ht="28.5" customHeight="1">
      <c r="A51" s="226" t="s">
        <v>98</v>
      </c>
      <c r="B51" s="170"/>
      <c r="C51" s="171"/>
      <c r="D51" s="172"/>
      <c r="E51" s="86">
        <v>65.99</v>
      </c>
      <c r="F51" s="86"/>
      <c r="G51" s="59"/>
      <c r="L51" s="61"/>
      <c r="M51" s="61"/>
    </row>
    <row r="52" spans="1:13" s="60" customFormat="1" ht="28.5" customHeight="1">
      <c r="A52" s="226" t="s">
        <v>99</v>
      </c>
      <c r="B52" s="170"/>
      <c r="C52" s="171"/>
      <c r="D52" s="172"/>
      <c r="E52" s="86">
        <f>E49-E50-E51</f>
        <v>349.454</v>
      </c>
      <c r="F52" s="86"/>
      <c r="G52" s="59"/>
      <c r="L52" s="61"/>
      <c r="M52" s="61"/>
    </row>
    <row r="53" spans="1:13" s="8" customFormat="1" ht="21" customHeight="1">
      <c r="A53" s="168" t="s">
        <v>95</v>
      </c>
      <c r="B53" s="170"/>
      <c r="C53" s="173"/>
      <c r="D53" s="172"/>
      <c r="E53" s="175">
        <f>E52/H1/12*1000</f>
        <v>6.279903102446879</v>
      </c>
      <c r="F53" s="174"/>
      <c r="G53" s="12"/>
      <c r="L53" s="62"/>
      <c r="M53" s="62"/>
    </row>
    <row r="54" spans="1:6" ht="27.75" customHeight="1">
      <c r="A54" s="105" t="s">
        <v>73</v>
      </c>
      <c r="B54" s="224" t="s">
        <v>74</v>
      </c>
      <c r="C54" s="224"/>
      <c r="D54" s="224"/>
      <c r="E54" s="224"/>
      <c r="F54" s="224"/>
    </row>
    <row r="55" spans="1:6" ht="17.25" customHeight="1">
      <c r="A55" s="105"/>
      <c r="B55" s="87"/>
      <c r="C55" s="87"/>
      <c r="D55" s="87"/>
      <c r="E55" s="87"/>
      <c r="F55" s="87"/>
    </row>
    <row r="56" spans="1:6" ht="12.75">
      <c r="A56" s="106"/>
      <c r="B56" s="88"/>
      <c r="C56" s="89"/>
      <c r="D56" s="90"/>
      <c r="E56" s="94"/>
      <c r="F56" s="95"/>
    </row>
    <row r="57" spans="1:6" ht="12.75">
      <c r="A57" s="107" t="s">
        <v>75</v>
      </c>
      <c r="B57" s="225"/>
      <c r="C57" s="225"/>
      <c r="D57" s="225"/>
      <c r="E57" s="108" t="s">
        <v>76</v>
      </c>
      <c r="F57" s="109" t="s">
        <v>77</v>
      </c>
    </row>
    <row r="58" spans="1:6" ht="12.75">
      <c r="A58" s="107"/>
      <c r="B58" s="91"/>
      <c r="C58" s="91"/>
      <c r="D58" s="91"/>
      <c r="E58" s="110"/>
      <c r="F58" s="111"/>
    </row>
    <row r="59" spans="1:6" ht="12.75">
      <c r="A59" s="107" t="s">
        <v>78</v>
      </c>
      <c r="B59" s="225"/>
      <c r="C59" s="225"/>
      <c r="D59" s="225"/>
      <c r="E59" s="108" t="s">
        <v>76</v>
      </c>
      <c r="F59" s="109" t="s">
        <v>77</v>
      </c>
    </row>
    <row r="60" spans="1:6" ht="12.75">
      <c r="A60" s="106"/>
      <c r="B60" s="88"/>
      <c r="C60" s="89"/>
      <c r="D60" s="90"/>
      <c r="E60" s="94"/>
      <c r="F60" s="95"/>
    </row>
    <row r="61" spans="1:2" ht="12.75">
      <c r="A61" s="96"/>
      <c r="B61" s="72"/>
    </row>
    <row r="62" spans="1:2" ht="12.75">
      <c r="A62" s="96"/>
      <c r="B62" s="72"/>
    </row>
    <row r="63" spans="1:2" ht="12.75">
      <c r="A63" s="96"/>
      <c r="B63" s="72"/>
    </row>
    <row r="64" spans="1:2" ht="12.75">
      <c r="A64" s="96"/>
      <c r="B64" s="72"/>
    </row>
    <row r="65" spans="1:2" ht="12.75">
      <c r="A65" s="96"/>
      <c r="B65" s="72"/>
    </row>
    <row r="66" spans="1:2" ht="12.75">
      <c r="A66" s="96"/>
      <c r="B66" s="72"/>
    </row>
    <row r="67" spans="1:2" ht="12.75">
      <c r="A67" s="96"/>
      <c r="B67" s="72"/>
    </row>
    <row r="68" spans="1:2" ht="12.75">
      <c r="A68" s="96"/>
      <c r="B68" s="72"/>
    </row>
    <row r="69" spans="1:2" ht="12.75">
      <c r="A69" s="96"/>
      <c r="B69" s="72"/>
    </row>
    <row r="70" spans="1:2" ht="12.75">
      <c r="A70" s="96"/>
      <c r="B70" s="72"/>
    </row>
    <row r="71" spans="1:2" ht="12.75">
      <c r="A71" s="96"/>
      <c r="B71" s="72"/>
    </row>
    <row r="72" spans="1:2" ht="12.75">
      <c r="A72" s="96"/>
      <c r="B72" s="72"/>
    </row>
    <row r="73" spans="1:2" ht="12.75">
      <c r="A73" s="96"/>
      <c r="B73" s="72"/>
    </row>
    <row r="74" spans="1:2" ht="12.75">
      <c r="A74" s="96"/>
      <c r="B74" s="72"/>
    </row>
    <row r="75" spans="1:2" ht="12.75">
      <c r="A75" s="96"/>
      <c r="B75" s="72"/>
    </row>
    <row r="76" spans="1:2" ht="12.75">
      <c r="A76" s="96"/>
      <c r="B76" s="72"/>
    </row>
    <row r="77" spans="1:2" ht="12.75">
      <c r="A77" s="96"/>
      <c r="B77" s="72"/>
    </row>
    <row r="78" spans="1:2" ht="12.75">
      <c r="A78" s="96"/>
      <c r="B78" s="72"/>
    </row>
    <row r="79" spans="1:2" ht="12.75">
      <c r="A79" s="96"/>
      <c r="B79" s="72"/>
    </row>
    <row r="80" spans="1:2" ht="12.75">
      <c r="A80" s="96"/>
      <c r="B80" s="72"/>
    </row>
    <row r="81" spans="1:2" ht="12.75">
      <c r="A81" s="96"/>
      <c r="B81" s="72"/>
    </row>
    <row r="82" spans="1:2" ht="12.75">
      <c r="A82" s="96"/>
      <c r="B82" s="72"/>
    </row>
    <row r="83" spans="1:2" ht="12.75">
      <c r="A83" s="96"/>
      <c r="B83" s="72"/>
    </row>
    <row r="84" spans="1:2" ht="12.75">
      <c r="A84" s="96"/>
      <c r="B84" s="72"/>
    </row>
    <row r="85" spans="1:2" ht="12.75">
      <c r="A85" s="96"/>
      <c r="B85" s="72"/>
    </row>
    <row r="86" spans="1:2" ht="12.75">
      <c r="A86" s="96"/>
      <c r="B86" s="72"/>
    </row>
    <row r="87" spans="1:2" ht="12.75">
      <c r="A87" s="96"/>
      <c r="B87" s="72"/>
    </row>
    <row r="88" spans="1:2" ht="12.75">
      <c r="A88" s="96"/>
      <c r="B88" s="72"/>
    </row>
    <row r="89" spans="1:2" ht="12.75">
      <c r="A89" s="96"/>
      <c r="B89" s="72"/>
    </row>
    <row r="90" spans="1:2" ht="12.75">
      <c r="A90" s="96"/>
      <c r="B90" s="72"/>
    </row>
    <row r="91" spans="1:2" ht="12.75">
      <c r="A91" s="96"/>
      <c r="B91" s="72"/>
    </row>
    <row r="92" spans="1:2" ht="12.75">
      <c r="A92" s="96"/>
      <c r="B92" s="72"/>
    </row>
    <row r="93" spans="1:2" ht="12.75">
      <c r="A93" s="96"/>
      <c r="B93" s="72"/>
    </row>
    <row r="94" spans="1:2" ht="12.75">
      <c r="A94" s="96"/>
      <c r="B94" s="72"/>
    </row>
    <row r="95" spans="1:2" ht="12.75">
      <c r="A95" s="96"/>
      <c r="B95" s="72"/>
    </row>
    <row r="96" spans="1:2" ht="12.75">
      <c r="A96" s="96"/>
      <c r="B96" s="72"/>
    </row>
    <row r="97" spans="1:2" ht="12.75">
      <c r="A97" s="96"/>
      <c r="B97" s="72"/>
    </row>
    <row r="98" spans="1:2" ht="12.75">
      <c r="A98" s="96"/>
      <c r="B98" s="72"/>
    </row>
    <row r="99" spans="1:2" ht="12.75">
      <c r="A99" s="96"/>
      <c r="B99" s="72"/>
    </row>
    <row r="100" spans="1:2" ht="12.75">
      <c r="A100" s="96"/>
      <c r="B100" s="72"/>
    </row>
    <row r="101" spans="1:2" ht="12.75">
      <c r="A101" s="96"/>
      <c r="B101" s="72"/>
    </row>
    <row r="102" spans="1:2" ht="12.75">
      <c r="A102" s="96"/>
      <c r="B102" s="72"/>
    </row>
    <row r="103" spans="1:2" ht="12.75">
      <c r="A103" s="96"/>
      <c r="B103" s="72"/>
    </row>
    <row r="104" spans="1:2" ht="12.75">
      <c r="A104" s="96"/>
      <c r="B104" s="72"/>
    </row>
    <row r="105" spans="1:2" ht="12.75">
      <c r="A105" s="96"/>
      <c r="B105" s="72"/>
    </row>
    <row r="106" spans="1:2" ht="12.75">
      <c r="A106" s="96"/>
      <c r="B106" s="72"/>
    </row>
    <row r="107" spans="1:2" ht="12.75">
      <c r="A107" s="96"/>
      <c r="B107" s="72"/>
    </row>
    <row r="108" spans="1:2" ht="12.75">
      <c r="A108" s="96"/>
      <c r="B108" s="72"/>
    </row>
    <row r="109" spans="1:2" ht="12.75">
      <c r="A109" s="96"/>
      <c r="B109" s="72"/>
    </row>
    <row r="110" spans="1:2" ht="12.75">
      <c r="A110" s="96"/>
      <c r="B110" s="72"/>
    </row>
    <row r="111" spans="1:2" ht="12.75">
      <c r="A111" s="96"/>
      <c r="B111" s="72"/>
    </row>
    <row r="112" spans="1:2" ht="12.75">
      <c r="A112" s="96"/>
      <c r="B112" s="72"/>
    </row>
    <row r="113" spans="1:2" ht="12.75">
      <c r="A113" s="96"/>
      <c r="B113" s="72"/>
    </row>
    <row r="114" spans="1:2" ht="12.75">
      <c r="A114" s="96"/>
      <c r="B114" s="72"/>
    </row>
    <row r="115" spans="1:2" ht="12.75">
      <c r="A115" s="96"/>
      <c r="B115" s="72"/>
    </row>
    <row r="116" spans="1:2" ht="12.75">
      <c r="A116" s="96"/>
      <c r="B116" s="72"/>
    </row>
    <row r="117" spans="1:2" ht="12.75">
      <c r="A117" s="96"/>
      <c r="B117" s="72"/>
    </row>
    <row r="118" spans="1:2" ht="12.75">
      <c r="A118" s="96"/>
      <c r="B118" s="72"/>
    </row>
    <row r="119" spans="1:2" ht="12.75">
      <c r="A119" s="96"/>
      <c r="B119" s="72"/>
    </row>
    <row r="120" spans="1:2" ht="12.75">
      <c r="A120" s="96"/>
      <c r="B120" s="72"/>
    </row>
    <row r="121" spans="1:2" ht="12.75">
      <c r="A121" s="96"/>
      <c r="B121" s="72"/>
    </row>
    <row r="122" spans="1:2" ht="12.75">
      <c r="A122" s="96"/>
      <c r="B122" s="72"/>
    </row>
    <row r="123" spans="1:2" ht="12.75">
      <c r="A123" s="96"/>
      <c r="B123" s="72"/>
    </row>
    <row r="124" spans="1:2" ht="12.75">
      <c r="A124" s="96"/>
      <c r="B124" s="72"/>
    </row>
    <row r="125" spans="1:2" ht="12.75">
      <c r="A125" s="96"/>
      <c r="B125" s="72"/>
    </row>
    <row r="126" spans="1:2" ht="12.75">
      <c r="A126" s="96"/>
      <c r="B126" s="72"/>
    </row>
    <row r="127" spans="1:2" ht="12.75">
      <c r="A127" s="96"/>
      <c r="B127" s="72"/>
    </row>
    <row r="128" spans="1:2" ht="12.75">
      <c r="A128" s="96"/>
      <c r="B128" s="72"/>
    </row>
    <row r="129" spans="1:2" ht="12.75">
      <c r="A129" s="96"/>
      <c r="B129" s="72"/>
    </row>
    <row r="130" spans="1:2" ht="12.75">
      <c r="A130" s="96"/>
      <c r="B130" s="72"/>
    </row>
    <row r="131" spans="1:2" ht="12.75">
      <c r="A131" s="96"/>
      <c r="B131" s="72"/>
    </row>
    <row r="132" spans="1:2" ht="12.75">
      <c r="A132" s="96"/>
      <c r="B132" s="72"/>
    </row>
    <row r="133" spans="1:2" ht="12.75">
      <c r="A133" s="96"/>
      <c r="B133" s="72"/>
    </row>
    <row r="134" spans="1:2" ht="12.75">
      <c r="A134" s="96"/>
      <c r="B134" s="72"/>
    </row>
    <row r="135" spans="1:2" ht="12.75">
      <c r="A135" s="96"/>
      <c r="B135" s="72"/>
    </row>
    <row r="136" spans="1:2" ht="12.75">
      <c r="A136" s="96"/>
      <c r="B136" s="72"/>
    </row>
    <row r="137" spans="1:2" ht="12.75">
      <c r="A137" s="96"/>
      <c r="B137" s="72"/>
    </row>
    <row r="138" spans="1:2" ht="12.75">
      <c r="A138" s="96"/>
      <c r="B138" s="72"/>
    </row>
    <row r="139" spans="1:2" ht="12.75">
      <c r="A139" s="96"/>
      <c r="B139" s="72"/>
    </row>
    <row r="140" spans="1:2" ht="12.75">
      <c r="A140" s="96"/>
      <c r="B140" s="72"/>
    </row>
    <row r="141" spans="1:2" ht="12.75">
      <c r="A141" s="96"/>
      <c r="B141" s="72"/>
    </row>
    <row r="142" spans="1:2" ht="12.75">
      <c r="A142" s="96"/>
      <c r="B142" s="72"/>
    </row>
    <row r="143" spans="1:2" ht="12.75">
      <c r="A143" s="96"/>
      <c r="B143" s="72"/>
    </row>
    <row r="144" spans="1:2" ht="12.75">
      <c r="A144" s="96"/>
      <c r="B144" s="72"/>
    </row>
    <row r="145" spans="1:2" ht="12.75">
      <c r="A145" s="96"/>
      <c r="B145" s="72"/>
    </row>
    <row r="146" spans="1:2" ht="12.75">
      <c r="A146" s="96"/>
      <c r="B146" s="72"/>
    </row>
    <row r="147" spans="1:2" ht="12.75">
      <c r="A147" s="96"/>
      <c r="B147" s="72"/>
    </row>
    <row r="148" spans="1:2" ht="12.75">
      <c r="A148" s="96"/>
      <c r="B148" s="72"/>
    </row>
    <row r="149" spans="1:2" ht="12.75">
      <c r="A149" s="96"/>
      <c r="B149" s="72"/>
    </row>
    <row r="150" spans="1:2" ht="12.75">
      <c r="A150" s="96"/>
      <c r="B150" s="72"/>
    </row>
    <row r="151" spans="1:2" ht="12.75">
      <c r="A151" s="96"/>
      <c r="B151" s="72"/>
    </row>
    <row r="152" spans="1:2" ht="12.75">
      <c r="A152" s="96"/>
      <c r="B152" s="72"/>
    </row>
    <row r="153" spans="1:2" ht="12.75">
      <c r="A153" s="96"/>
      <c r="B153" s="72"/>
    </row>
    <row r="154" spans="1:2" ht="12.75">
      <c r="A154" s="96"/>
      <c r="B154" s="72"/>
    </row>
    <row r="155" spans="1:2" ht="12.75">
      <c r="A155" s="96"/>
      <c r="B155" s="72"/>
    </row>
    <row r="156" spans="1:2" ht="12.75">
      <c r="A156" s="96"/>
      <c r="B156" s="72"/>
    </row>
    <row r="157" spans="1:2" ht="12.75">
      <c r="A157" s="96"/>
      <c r="B157" s="72"/>
    </row>
    <row r="158" spans="1:2" ht="12.75">
      <c r="A158" s="96"/>
      <c r="B158" s="72"/>
    </row>
    <row r="159" spans="1:2" ht="12.75">
      <c r="A159" s="96"/>
      <c r="B159" s="72"/>
    </row>
    <row r="160" spans="1:2" ht="12.75">
      <c r="A160" s="96"/>
      <c r="B160" s="72"/>
    </row>
    <row r="161" spans="1:2" ht="12.75">
      <c r="A161" s="96"/>
      <c r="B161" s="72"/>
    </row>
    <row r="162" spans="1:2" ht="12.75">
      <c r="A162" s="96"/>
      <c r="B162" s="72"/>
    </row>
    <row r="163" spans="1:2" ht="12.75">
      <c r="A163" s="96"/>
      <c r="B163" s="72"/>
    </row>
  </sheetData>
  <sheetProtection/>
  <autoFilter ref="A10:F54"/>
  <mergeCells count="13">
    <mergeCell ref="E18:E22"/>
    <mergeCell ref="B54:F54"/>
    <mergeCell ref="B57:D57"/>
    <mergeCell ref="B59:D59"/>
    <mergeCell ref="B40:D40"/>
    <mergeCell ref="A8:F8"/>
    <mergeCell ref="A2:F2"/>
    <mergeCell ref="A4:F4"/>
    <mergeCell ref="A1:F1"/>
    <mergeCell ref="A3:F3"/>
    <mergeCell ref="A5:F5"/>
    <mergeCell ref="B7:E7"/>
    <mergeCell ref="A6:F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2013-12-27T03:03:55Z</cp:lastPrinted>
  <dcterms:created xsi:type="dcterms:W3CDTF">2009-09-09T03:37:05Z</dcterms:created>
  <dcterms:modified xsi:type="dcterms:W3CDTF">2013-12-27T03:06:27Z</dcterms:modified>
  <cp:category/>
  <cp:version/>
  <cp:contentType/>
  <cp:contentStatus/>
</cp:coreProperties>
</file>