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е" sheetId="1" r:id="rId1"/>
    <sheet name="план" sheetId="2" r:id="rId2"/>
  </sheets>
  <definedNames>
    <definedName name="_xlnm._FilterDatabase" localSheetId="1" hidden="1">'план'!$A$11:$F$32</definedName>
    <definedName name="_xlnm._FilterDatabase" localSheetId="0" hidden="1">'Предложение'!$A$13:$G$35</definedName>
    <definedName name="_xlnm.Print_Area" localSheetId="0">'Предложение'!$A$1:$G$59</definedName>
  </definedNames>
  <calcPr fullCalcOnLoad="1"/>
</workbook>
</file>

<file path=xl/sharedStrings.xml><?xml version="1.0" encoding="utf-8"?>
<sst xmlns="http://schemas.openxmlformats.org/spreadsheetml/2006/main" count="134" uniqueCount="77">
  <si>
    <t>наименование работ</t>
  </si>
  <si>
    <t>примечание</t>
  </si>
  <si>
    <t>шт</t>
  </si>
  <si>
    <t>пм</t>
  </si>
  <si>
    <t>м2</t>
  </si>
  <si>
    <t>Кровля</t>
  </si>
  <si>
    <t>Подвал</t>
  </si>
  <si>
    <t>САНТЕХОБОРУДОВАНИЕ:</t>
  </si>
  <si>
    <t>Х/г водоснабжение:</t>
  </si>
  <si>
    <t>Отопление:</t>
  </si>
  <si>
    <t>смена сборок на стояках отопления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</si>
  <si>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</si>
  <si>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</si>
  <si>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</si>
  <si>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</si>
  <si>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</si>
  <si>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</si>
  <si>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</si>
  <si>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</si>
  <si>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</si>
  <si>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</si>
  <si>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</si>
  <si>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</si>
  <si>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установка  коллективного(общедомового) УУ и ПУ</t>
  </si>
  <si>
    <t>изготовление энергетического паспорта дома</t>
  </si>
  <si>
    <t>непредвиденные расходы</t>
  </si>
  <si>
    <t>вид ремонта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</si>
  <si>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</si>
  <si>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</si>
  <si>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</si>
  <si>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</si>
  <si>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</si>
  <si>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</si>
  <si>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</si>
  <si>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</si>
  <si>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</si>
  <si>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</si>
  <si>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</si>
  <si>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</si>
  <si>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пр. Строителей, 63</t>
  </si>
  <si>
    <t xml:space="preserve"> ориентировочная стоимость работ, тыс.руб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</si>
  <si>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</si>
  <si>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</si>
  <si>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</si>
  <si>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для  формирования плана текущего и капитального ремонтов многоквартирного дома </t>
  </si>
  <si>
    <t>ИТОГО по текущему ремонту :</t>
  </si>
  <si>
    <t>работы, относящиеся к текущему ремонту</t>
  </si>
  <si>
    <t>ИТОГО по капитальному  ремонту :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</si>
  <si>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</si>
  <si>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</si>
  <si>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</si>
  <si>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</si>
  <si>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</si>
  <si>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</si>
  <si>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Утверждено собственниками МКД***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</si>
  <si>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</si>
  <si>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</si>
  <si>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</si>
  <si>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</si>
  <si>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 xml:space="preserve">к протоколу  №                   от                                 </t>
  </si>
  <si>
    <t>на 2014 год</t>
  </si>
  <si>
    <t>А.Ю.Лопухова</t>
  </si>
  <si>
    <t>изготовление и установка решеток на подв.окнах</t>
  </si>
  <si>
    <t>замена стояков и подводок на ХВС со сборками</t>
  </si>
  <si>
    <t>обрезка  дерева</t>
  </si>
  <si>
    <t>ремонт тротуара</t>
  </si>
  <si>
    <t>восстановление ходовых мостиков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</si>
  <si>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</si>
  <si>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</si>
  <si>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</si>
  <si>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</si>
  <si>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утверждено</t>
  </si>
  <si>
    <t>ЛЕСТНИЧНАЯ КЛЕТКА</t>
  </si>
  <si>
    <t>ремонт штуатурки стен, потолков, известковая окраска стен, потолков</t>
  </si>
  <si>
    <t>подъезд</t>
  </si>
  <si>
    <t>Остаток  денежных средств по статье текущий ремонт на 31.10.2013 г.:</t>
  </si>
  <si>
    <t>Остаток  денежных средств по статье капитальный ремонт на 31.10.2013 г.: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</si>
</sst>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74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3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4" fillId="0" borderId="10" xfId="52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>
      <alignment/>
      <protection/>
    </xf>
    <xf numFmtId="0" fontId="9" fillId="0" borderId="0" xfId="0" applyFont="1" applyFill="1" applyAlignment="1">
      <alignment/>
    </xf>
    <xf numFmtId="0" fontId="14" fillId="0" borderId="10" xfId="52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14" fillId="0" borderId="0" xfId="52" applyFont="1" applyFill="1" applyBorder="1">
      <alignment/>
      <protection/>
    </xf>
    <xf numFmtId="0" fontId="12" fillId="33" borderId="12" xfId="0" applyFont="1" applyFill="1" applyBorder="1" applyAlignment="1">
      <alignment horizontal="center" vertical="center" wrapText="1"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2" fontId="19" fillId="0" borderId="11" xfId="52" applyNumberFormat="1" applyFont="1" applyFill="1" applyBorder="1" applyAlignment="1">
      <alignment horizontal="center" vertical="center" wrapText="1"/>
      <protection/>
    </xf>
    <xf numFmtId="0" fontId="19" fillId="0" borderId="11" xfId="52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9" fillId="0" borderId="0" xfId="52" applyNumberFormat="1" applyFont="1" applyFill="1" applyAlignment="1">
      <alignment horizontal="center" vertical="center" wrapText="1"/>
      <protection/>
    </xf>
    <xf numFmtId="2" fontId="11" fillId="0" borderId="0" xfId="52" applyNumberFormat="1" applyFont="1" applyFill="1" applyAlignment="1">
      <alignment horizontal="center" vertical="center" wrapText="1"/>
      <protection/>
    </xf>
    <xf numFmtId="0" fontId="11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8" fillId="0" borderId="0" xfId="52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1" fillId="0" borderId="11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15" fillId="0" borderId="10" xfId="52" applyNumberFormat="1" applyFont="1" applyFill="1" applyBorder="1" applyAlignment="1">
      <alignment horizontal="center" vertical="center" wrapText="1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" fillId="0" borderId="11" xfId="52" applyFont="1" applyFill="1" applyBorder="1" applyAlignment="1">
      <alignment horizontal="left"/>
      <protection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0" fontId="14" fillId="0" borderId="0" xfId="52" applyFont="1" applyFill="1" applyBorder="1">
      <alignment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15" fillId="0" borderId="0" xfId="52" applyFont="1" applyFill="1" applyBorder="1">
      <alignment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15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2" fontId="15" fillId="0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left"/>
      <protection/>
    </xf>
    <xf numFmtId="0" fontId="7" fillId="0" borderId="0" xfId="52" applyFont="1" applyFill="1" applyBorder="1">
      <alignment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72" fontId="19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20" fillId="0" borderId="13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172" fontId="21" fillId="0" borderId="0" xfId="0" applyNumberFormat="1" applyFont="1" applyFill="1" applyAlignment="1">
      <alignment horizontal="center" vertical="center" wrapText="1"/>
    </xf>
    <xf numFmtId="2" fontId="7" fillId="0" borderId="11" xfId="52" applyNumberFormat="1" applyFont="1" applyFill="1" applyBorder="1" applyAlignment="1">
      <alignment horizontal="center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15" fillId="0" borderId="0" xfId="52" applyFont="1" applyFill="1">
      <alignment/>
      <protection/>
    </xf>
    <xf numFmtId="0" fontId="35" fillId="0" borderId="0" xfId="0" applyFont="1" applyFill="1" applyAlignment="1">
      <alignment/>
    </xf>
    <xf numFmtId="2" fontId="15" fillId="0" borderId="11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left" vertical="center" wrapText="1"/>
    </xf>
    <xf numFmtId="0" fontId="10" fillId="0" borderId="0" xfId="52" applyFont="1" applyFill="1" applyBorder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2" fontId="21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right"/>
    </xf>
    <xf numFmtId="2" fontId="21" fillId="0" borderId="14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right"/>
    </xf>
    <xf numFmtId="0" fontId="1" fillId="0" borderId="10" xfId="52" applyFont="1" applyFill="1" applyBorder="1" applyAlignment="1">
      <alignment vertical="center" wrapText="1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vertical="center" wrapText="1"/>
      <protection/>
    </xf>
    <xf numFmtId="0" fontId="37" fillId="0" borderId="10" xfId="52" applyFont="1" applyFill="1" applyBorder="1" applyAlignment="1">
      <alignment horizontal="center" vertical="center" wrapText="1"/>
      <protection/>
    </xf>
    <xf numFmtId="2" fontId="38" fillId="0" borderId="11" xfId="52" applyNumberFormat="1" applyFont="1" applyFill="1" applyBorder="1" applyAlignment="1">
      <alignment horizontal="center" vertical="center" wrapText="1"/>
      <protection/>
    </xf>
    <xf numFmtId="2" fontId="38" fillId="0" borderId="11" xfId="52" applyNumberFormat="1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left"/>
      <protection/>
    </xf>
    <xf numFmtId="0" fontId="15" fillId="33" borderId="10" xfId="52" applyFont="1" applyFill="1" applyBorder="1" applyAlignment="1">
      <alignment vertical="center" wrapText="1"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2" fontId="15" fillId="33" borderId="11" xfId="52" applyNumberFormat="1" applyFont="1" applyFill="1" applyBorder="1" applyAlignment="1">
      <alignment horizontal="center" vertical="center" wrapText="1"/>
      <protection/>
    </xf>
    <xf numFmtId="0" fontId="11" fillId="33" borderId="11" xfId="52" applyNumberFormat="1" applyFont="1" applyFill="1" applyBorder="1" applyAlignment="1">
      <alignment horizontal="center" vertical="center" wrapText="1"/>
      <protection/>
    </xf>
    <xf numFmtId="0" fontId="16" fillId="33" borderId="11" xfId="52" applyFont="1" applyFill="1" applyBorder="1" applyAlignment="1">
      <alignment horizontal="center" vertical="center"/>
      <protection/>
    </xf>
    <xf numFmtId="2" fontId="11" fillId="33" borderId="11" xfId="52" applyNumberFormat="1" applyFont="1" applyFill="1" applyBorder="1" applyAlignment="1">
      <alignment horizontal="center" vertical="center" wrapText="1"/>
      <protection/>
    </xf>
    <xf numFmtId="172" fontId="15" fillId="33" borderId="11" xfId="52" applyNumberFormat="1" applyFont="1" applyFill="1" applyBorder="1" applyAlignment="1">
      <alignment horizontal="center" vertical="center" wrapText="1"/>
      <protection/>
    </xf>
    <xf numFmtId="172" fontId="11" fillId="33" borderId="11" xfId="52" applyNumberFormat="1" applyFont="1" applyFill="1" applyBorder="1" applyAlignment="1">
      <alignment horizontal="center" vertical="center" wrapText="1"/>
      <protection/>
    </xf>
    <xf numFmtId="172" fontId="11" fillId="33" borderId="11" xfId="52" applyNumberFormat="1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15" fillId="33" borderId="11" xfId="52" applyFont="1" applyFill="1" applyBorder="1" applyAlignment="1">
      <alignment horizontal="center" vertical="center"/>
      <protection/>
    </xf>
    <xf numFmtId="172" fontId="15" fillId="0" borderId="11" xfId="52" applyNumberFormat="1" applyFont="1" applyFill="1" applyBorder="1" applyAlignment="1">
      <alignment horizontal="center" vertical="center" wrapText="1"/>
      <protection/>
    </xf>
    <xf numFmtId="0" fontId="15" fillId="0" borderId="11" xfId="52" applyNumberFormat="1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2" fontId="16" fillId="0" borderId="11" xfId="52" applyNumberFormat="1" applyFont="1" applyFill="1" applyBorder="1" applyAlignment="1">
      <alignment horizontal="center" vertical="center" wrapText="1"/>
      <protection/>
    </xf>
    <xf numFmtId="2" fontId="16" fillId="0" borderId="11" xfId="52" applyNumberFormat="1" applyFont="1" applyFill="1" applyBorder="1" applyAlignment="1">
      <alignment horizontal="center" vertical="center"/>
      <protection/>
    </xf>
    <xf numFmtId="0" fontId="16" fillId="33" borderId="11" xfId="52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72" fontId="5" fillId="0" borderId="11" xfId="52" applyNumberFormat="1" applyFont="1" applyFill="1" applyBorder="1" applyAlignment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vertical="center" wrapText="1"/>
      <protection/>
    </xf>
    <xf numFmtId="0" fontId="5" fillId="0" borderId="11" xfId="52" applyFont="1" applyFill="1" applyBorder="1" applyAlignment="1">
      <alignment horizontal="left" vertical="center"/>
      <protection/>
    </xf>
    <xf numFmtId="173" fontId="5" fillId="0" borderId="11" xfId="52" applyNumberFormat="1" applyFont="1" applyFill="1" applyBorder="1" applyAlignment="1">
      <alignment horizontal="center" vertical="center"/>
      <protection/>
    </xf>
    <xf numFmtId="1" fontId="22" fillId="0" borderId="11" xfId="52" applyNumberFormat="1" applyFont="1" applyFill="1" applyBorder="1" applyAlignment="1">
      <alignment horizontal="center" vertical="center" wrapText="1"/>
      <protection/>
    </xf>
    <xf numFmtId="1" fontId="15" fillId="0" borderId="10" xfId="52" applyNumberFormat="1" applyFont="1" applyFill="1" applyBorder="1" applyAlignment="1">
      <alignment horizontal="left" vertical="center" wrapText="1"/>
      <protection/>
    </xf>
    <xf numFmtId="1" fontId="10" fillId="0" borderId="10" xfId="52" applyNumberFormat="1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5" xfId="52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9" fillId="0" borderId="19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0" xfId="52" applyFont="1" applyFill="1" applyAlignment="1">
      <alignment horizontal="left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left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" fontId="0" fillId="0" borderId="23" xfId="0" applyNumberFormat="1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0" fillId="0" borderId="14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5"/>
  <sheetViews>
    <sheetView zoomScalePageLayoutView="0" workbookViewId="0" topLeftCell="A13">
      <selection activeCell="A10" sqref="A10:IV10"/>
    </sheetView>
  </sheetViews>
  <sheetFormatPr defaultColWidth="9.00390625" defaultRowHeight="12.75"/>
  <cols>
    <col min="1" max="1" width="35.875" style="16" customWidth="1"/>
    <col min="2" max="2" width="9.125" style="17" customWidth="1"/>
    <col min="3" max="3" width="8.125" style="18" customWidth="1"/>
    <col min="4" max="4" width="11.125" style="19" customWidth="1"/>
    <col min="5" max="5" width="10.00390625" style="20" customWidth="1"/>
    <col min="6" max="6" width="9.25390625" style="20" customWidth="1"/>
    <col min="7" max="7" width="15.75390625" style="82" customWidth="1"/>
    <col min="8" max="8" width="12.25390625" style="22" customWidth="1"/>
    <col min="9" max="14" width="9.125" style="22" customWidth="1"/>
    <col min="15" max="15" width="10.00390625" style="22" bestFit="1" customWidth="1"/>
    <col min="16" max="16384" width="9.125" style="22" customWidth="1"/>
  </cols>
  <sheetData>
    <row r="2" spans="1:7" s="15" customFormat="1" ht="42.75" customHeight="1" thickBot="1">
      <c r="A2" s="165" t="s">
        <v>20</v>
      </c>
      <c r="B2" s="166"/>
      <c r="C2" s="166"/>
      <c r="D2" s="166"/>
      <c r="E2" s="166"/>
      <c r="F2" s="166"/>
      <c r="G2" s="166"/>
    </row>
    <row r="3" ht="16.5" customHeight="1">
      <c r="G3" s="21"/>
    </row>
    <row r="4" spans="1:7" s="24" customFormat="1" ht="15.75">
      <c r="A4" s="167" t="s">
        <v>14</v>
      </c>
      <c r="B4" s="167"/>
      <c r="C4" s="167"/>
      <c r="D4" s="167"/>
      <c r="E4" s="167"/>
      <c r="F4" s="167"/>
      <c r="G4" s="167"/>
    </row>
    <row r="5" spans="1:7" s="24" customFormat="1" ht="15.75">
      <c r="A5" s="167" t="s">
        <v>44</v>
      </c>
      <c r="B5" s="167"/>
      <c r="C5" s="167"/>
      <c r="D5" s="167"/>
      <c r="E5" s="167"/>
      <c r="F5" s="167"/>
      <c r="G5" s="167"/>
    </row>
    <row r="6" spans="1:7" s="24" customFormat="1" ht="18">
      <c r="A6" s="25" t="s">
        <v>31</v>
      </c>
      <c r="B6" s="169" t="s">
        <v>39</v>
      </c>
      <c r="C6" s="169"/>
      <c r="D6" s="169"/>
      <c r="E6" s="169"/>
      <c r="F6" s="23"/>
      <c r="G6" s="23"/>
    </row>
    <row r="7" spans="1:7" s="24" customFormat="1" ht="15.75">
      <c r="A7" s="167" t="s">
        <v>60</v>
      </c>
      <c r="B7" s="167"/>
      <c r="C7" s="167"/>
      <c r="D7" s="167"/>
      <c r="E7" s="167"/>
      <c r="F7" s="167"/>
      <c r="G7" s="167"/>
    </row>
    <row r="8" spans="1:8" s="32" customFormat="1" ht="12.75" customHeight="1">
      <c r="A8" s="26"/>
      <c r="B8" s="26"/>
      <c r="C8" s="27"/>
      <c r="D8" s="28"/>
      <c r="E8" s="29"/>
      <c r="F8" s="29"/>
      <c r="G8" s="30"/>
      <c r="H8" s="31"/>
    </row>
    <row r="9" spans="1:8" s="34" customFormat="1" ht="35.25" customHeight="1">
      <c r="A9" s="168" t="s">
        <v>19</v>
      </c>
      <c r="B9" s="168"/>
      <c r="C9" s="168"/>
      <c r="D9" s="168"/>
      <c r="E9" s="168"/>
      <c r="F9" s="168"/>
      <c r="G9" s="168"/>
      <c r="H9" s="33"/>
    </row>
    <row r="10" spans="1:8" s="34" customFormat="1" ht="35.25" customHeight="1">
      <c r="A10" s="139"/>
      <c r="B10" s="139"/>
      <c r="C10" s="139"/>
      <c r="D10" s="139"/>
      <c r="E10" s="139"/>
      <c r="F10" s="139"/>
      <c r="G10" s="139"/>
      <c r="H10" s="33"/>
    </row>
    <row r="11" spans="1:8" s="41" customFormat="1" ht="21" customHeight="1">
      <c r="A11" s="35"/>
      <c r="B11" s="36"/>
      <c r="C11" s="37"/>
      <c r="D11" s="38"/>
      <c r="E11" s="39"/>
      <c r="F11" s="39"/>
      <c r="G11" s="35"/>
      <c r="H11" s="40"/>
    </row>
    <row r="12" spans="1:8" s="46" customFormat="1" ht="90" customHeight="1">
      <c r="A12" s="42" t="s">
        <v>0</v>
      </c>
      <c r="B12" s="43" t="s">
        <v>21</v>
      </c>
      <c r="C12" s="44" t="s">
        <v>22</v>
      </c>
      <c r="D12" s="4" t="s">
        <v>16</v>
      </c>
      <c r="E12" s="42" t="s">
        <v>40</v>
      </c>
      <c r="F12" s="42" t="s">
        <v>26</v>
      </c>
      <c r="G12" s="42" t="s">
        <v>1</v>
      </c>
      <c r="H12" s="45"/>
    </row>
    <row r="13" spans="1:8" s="51" customFormat="1" ht="14.25" customHeight="1">
      <c r="A13" s="47">
        <v>1</v>
      </c>
      <c r="B13" s="48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50"/>
    </row>
    <row r="14" spans="1:8" ht="18" customHeight="1">
      <c r="A14" s="54" t="s">
        <v>5</v>
      </c>
      <c r="B14" s="8"/>
      <c r="C14" s="5"/>
      <c r="D14" s="4"/>
      <c r="E14" s="4"/>
      <c r="F14" s="67"/>
      <c r="G14" s="59"/>
      <c r="H14" s="53"/>
    </row>
    <row r="15" spans="1:8" ht="18" customHeight="1">
      <c r="A15" s="65" t="s">
        <v>66</v>
      </c>
      <c r="B15" s="66" t="s">
        <v>2</v>
      </c>
      <c r="C15" s="133">
        <v>1</v>
      </c>
      <c r="D15" s="97">
        <v>0.7</v>
      </c>
      <c r="E15" s="97">
        <f>C15*D15</f>
        <v>0.7</v>
      </c>
      <c r="F15" s="134" t="s">
        <v>34</v>
      </c>
      <c r="G15" s="115"/>
      <c r="H15" s="53"/>
    </row>
    <row r="16" spans="1:8" ht="18" customHeight="1">
      <c r="A16" s="54" t="s">
        <v>6</v>
      </c>
      <c r="B16" s="3"/>
      <c r="C16" s="5"/>
      <c r="D16" s="4"/>
      <c r="E16" s="4"/>
      <c r="F16" s="67"/>
      <c r="G16" s="61"/>
      <c r="H16" s="53"/>
    </row>
    <row r="17" spans="1:8" ht="22.5">
      <c r="A17" s="65" t="s">
        <v>62</v>
      </c>
      <c r="B17" s="66" t="s">
        <v>2</v>
      </c>
      <c r="C17" s="133">
        <v>2</v>
      </c>
      <c r="D17" s="97">
        <v>2.8</v>
      </c>
      <c r="E17" s="4">
        <f aca="true" t="shared" si="0" ref="E17:E30">C17*D17</f>
        <v>5.6</v>
      </c>
      <c r="F17" s="67" t="s">
        <v>32</v>
      </c>
      <c r="G17" s="60"/>
      <c r="H17" s="53"/>
    </row>
    <row r="18" spans="1:8" ht="13.5" customHeight="1">
      <c r="A18" s="62" t="s">
        <v>7</v>
      </c>
      <c r="B18" s="8"/>
      <c r="C18" s="12"/>
      <c r="D18" s="4"/>
      <c r="E18" s="4"/>
      <c r="F18" s="67"/>
      <c r="G18" s="59"/>
      <c r="H18" s="63"/>
    </row>
    <row r="19" spans="1:8" ht="21.75" customHeight="1">
      <c r="A19" s="54" t="s">
        <v>8</v>
      </c>
      <c r="B19" s="149"/>
      <c r="C19" s="150"/>
      <c r="D19" s="151"/>
      <c r="E19" s="4"/>
      <c r="F19" s="67"/>
      <c r="G19" s="59"/>
      <c r="H19" s="63"/>
    </row>
    <row r="20" spans="1:8" s="96" customFormat="1" ht="20.25" customHeight="1">
      <c r="A20" s="122" t="s">
        <v>63</v>
      </c>
      <c r="B20" s="123" t="s">
        <v>3</v>
      </c>
      <c r="C20" s="130">
        <v>20</v>
      </c>
      <c r="D20" s="127">
        <v>0.65</v>
      </c>
      <c r="E20" s="127">
        <f t="shared" si="0"/>
        <v>13</v>
      </c>
      <c r="F20" s="125" t="s">
        <v>32</v>
      </c>
      <c r="G20" s="131"/>
      <c r="H20" s="95"/>
    </row>
    <row r="21" spans="1:8" ht="16.5" customHeight="1">
      <c r="A21" s="54" t="s">
        <v>9</v>
      </c>
      <c r="B21" s="3"/>
      <c r="C21" s="12"/>
      <c r="D21" s="4"/>
      <c r="E21" s="4"/>
      <c r="F21" s="67"/>
      <c r="G21" s="64"/>
      <c r="H21" s="63"/>
    </row>
    <row r="22" spans="1:8" s="96" customFormat="1" ht="15.75" customHeight="1">
      <c r="A22" s="122" t="s">
        <v>27</v>
      </c>
      <c r="B22" s="123" t="s">
        <v>3</v>
      </c>
      <c r="C22" s="130">
        <v>20</v>
      </c>
      <c r="D22" s="127">
        <v>0.8</v>
      </c>
      <c r="E22" s="127">
        <f t="shared" si="0"/>
        <v>16</v>
      </c>
      <c r="F22" s="125" t="s">
        <v>32</v>
      </c>
      <c r="G22" s="126"/>
      <c r="H22" s="95"/>
    </row>
    <row r="23" spans="1:8" s="7" customFormat="1" ht="18" customHeight="1">
      <c r="A23" s="122" t="s">
        <v>10</v>
      </c>
      <c r="B23" s="123" t="s">
        <v>2</v>
      </c>
      <c r="C23" s="129">
        <v>6</v>
      </c>
      <c r="D23" s="127">
        <v>1.3</v>
      </c>
      <c r="E23" s="127">
        <f t="shared" si="0"/>
        <v>7.800000000000001</v>
      </c>
      <c r="F23" s="125" t="s">
        <v>32</v>
      </c>
      <c r="G23" s="126"/>
      <c r="H23" s="6"/>
    </row>
    <row r="24" spans="1:8" s="7" customFormat="1" ht="26.25" customHeight="1">
      <c r="A24" s="65" t="s">
        <v>23</v>
      </c>
      <c r="B24" s="66" t="s">
        <v>2</v>
      </c>
      <c r="C24" s="44">
        <v>1</v>
      </c>
      <c r="D24" s="4">
        <v>286.2</v>
      </c>
      <c r="E24" s="4">
        <f t="shared" si="0"/>
        <v>286.2</v>
      </c>
      <c r="F24" s="57" t="s">
        <v>33</v>
      </c>
      <c r="G24" s="57"/>
      <c r="H24" s="10"/>
    </row>
    <row r="25" spans="1:8" s="7" customFormat="1" ht="24" customHeight="1">
      <c r="A25" s="65" t="s">
        <v>24</v>
      </c>
      <c r="B25" s="66" t="s">
        <v>4</v>
      </c>
      <c r="C25" s="44">
        <v>1486.6</v>
      </c>
      <c r="D25" s="4">
        <v>0.025</v>
      </c>
      <c r="E25" s="4">
        <f t="shared" si="0"/>
        <v>37.165</v>
      </c>
      <c r="F25" s="57" t="s">
        <v>33</v>
      </c>
      <c r="G25" s="57"/>
      <c r="H25" s="10"/>
    </row>
    <row r="26" spans="1:8" ht="21" customHeight="1">
      <c r="A26" s="62" t="s">
        <v>11</v>
      </c>
      <c r="B26" s="149"/>
      <c r="C26" s="150"/>
      <c r="D26" s="151"/>
      <c r="E26" s="4"/>
      <c r="F26" s="14"/>
      <c r="G26" s="59"/>
      <c r="H26" s="53"/>
    </row>
    <row r="27" spans="1:8" ht="18" customHeight="1">
      <c r="A27" s="62" t="s">
        <v>12</v>
      </c>
      <c r="B27" s="8"/>
      <c r="C27" s="12"/>
      <c r="D27" s="69"/>
      <c r="E27" s="4"/>
      <c r="F27" s="68"/>
      <c r="G27" s="93"/>
      <c r="H27" s="53"/>
    </row>
    <row r="28" spans="1:8" ht="18" customHeight="1">
      <c r="A28" s="122" t="s">
        <v>64</v>
      </c>
      <c r="B28" s="123" t="s">
        <v>2</v>
      </c>
      <c r="C28" s="128">
        <v>7</v>
      </c>
      <c r="D28" s="124">
        <v>2.5</v>
      </c>
      <c r="E28" s="124">
        <f>C28*D28</f>
        <v>17.5</v>
      </c>
      <c r="F28" s="132" t="s">
        <v>32</v>
      </c>
      <c r="G28" s="138"/>
      <c r="H28" s="53"/>
    </row>
    <row r="29" spans="1:8" ht="18" customHeight="1">
      <c r="A29" s="65" t="s">
        <v>65</v>
      </c>
      <c r="B29" s="66" t="s">
        <v>4</v>
      </c>
      <c r="C29" s="133">
        <v>8</v>
      </c>
      <c r="D29" s="97">
        <v>1.5</v>
      </c>
      <c r="E29" s="97">
        <f>C29*D29</f>
        <v>12</v>
      </c>
      <c r="F29" s="57" t="s">
        <v>32</v>
      </c>
      <c r="G29" s="92"/>
      <c r="H29" s="53"/>
    </row>
    <row r="30" spans="1:8" s="7" customFormat="1" ht="17.25" customHeight="1">
      <c r="A30" s="122" t="s">
        <v>13</v>
      </c>
      <c r="B30" s="123" t="s">
        <v>4</v>
      </c>
      <c r="C30" s="128">
        <f>13.6*2+52*2</f>
        <v>131.2</v>
      </c>
      <c r="D30" s="124">
        <v>1.5</v>
      </c>
      <c r="E30" s="124">
        <f t="shared" si="0"/>
        <v>196.79999999999998</v>
      </c>
      <c r="F30" s="132" t="s">
        <v>32</v>
      </c>
      <c r="G30" s="126"/>
      <c r="H30" s="58"/>
    </row>
    <row r="31" spans="1:8" s="7" customFormat="1" ht="12" customHeight="1">
      <c r="A31" s="65"/>
      <c r="B31" s="66"/>
      <c r="C31" s="133"/>
      <c r="D31" s="97"/>
      <c r="E31" s="134"/>
      <c r="F31" s="57"/>
      <c r="G31" s="70"/>
      <c r="H31" s="58"/>
    </row>
    <row r="32" spans="1:8" ht="18" customHeight="1">
      <c r="A32" s="135" t="s">
        <v>25</v>
      </c>
      <c r="B32" s="99"/>
      <c r="C32" s="133"/>
      <c r="D32" s="136"/>
      <c r="E32" s="137">
        <v>30</v>
      </c>
      <c r="F32" s="57" t="s">
        <v>32</v>
      </c>
      <c r="G32" s="137"/>
      <c r="H32" s="53"/>
    </row>
    <row r="33" spans="1:8" ht="16.5" customHeight="1">
      <c r="A33" s="98"/>
      <c r="B33" s="99"/>
      <c r="C33" s="12"/>
      <c r="D33" s="100"/>
      <c r="E33" s="101"/>
      <c r="F33" s="68"/>
      <c r="G33" s="102"/>
      <c r="H33" s="53"/>
    </row>
    <row r="34" spans="1:8" s="55" customFormat="1" ht="27" customHeight="1">
      <c r="A34" s="71" t="s">
        <v>45</v>
      </c>
      <c r="B34" s="66"/>
      <c r="C34" s="44"/>
      <c r="D34" s="4"/>
      <c r="E34" s="91">
        <f>E15+E17+E20+E22+E23+E28+E29+E30+E32</f>
        <v>299.4</v>
      </c>
      <c r="F34" s="72"/>
      <c r="G34" s="73"/>
      <c r="H34" s="74"/>
    </row>
    <row r="35" spans="1:8" s="55" customFormat="1" ht="28.5" customHeight="1">
      <c r="A35" s="71" t="s">
        <v>47</v>
      </c>
      <c r="B35" s="43"/>
      <c r="C35" s="44"/>
      <c r="D35" s="4"/>
      <c r="E35" s="91">
        <f>E24+E25</f>
        <v>323.365</v>
      </c>
      <c r="F35" s="72"/>
      <c r="G35" s="73"/>
      <c r="H35" s="74"/>
    </row>
    <row r="36" spans="1:8" ht="15.75">
      <c r="A36" s="75"/>
      <c r="B36" s="76"/>
      <c r="C36" s="77"/>
      <c r="D36" s="38"/>
      <c r="E36" s="39"/>
      <c r="F36" s="39"/>
      <c r="G36" s="78"/>
      <c r="H36" s="74"/>
    </row>
    <row r="37" spans="1:7" s="55" customFormat="1" ht="24" customHeight="1">
      <c r="A37" s="158" t="s">
        <v>15</v>
      </c>
      <c r="B37" s="158"/>
      <c r="C37" s="158"/>
      <c r="D37" s="19"/>
      <c r="F37" s="79"/>
      <c r="G37" s="46" t="s">
        <v>61</v>
      </c>
    </row>
    <row r="38" spans="1:7" s="55" customFormat="1" ht="24" customHeight="1" thickBot="1">
      <c r="A38" s="80" t="s">
        <v>37</v>
      </c>
      <c r="B38" s="81"/>
      <c r="C38" s="81"/>
      <c r="D38" s="19"/>
      <c r="F38" s="79"/>
      <c r="G38" s="46"/>
    </row>
    <row r="39" spans="1:7" s="55" customFormat="1" ht="24" customHeight="1" thickBot="1">
      <c r="A39" s="11"/>
      <c r="B39" s="153" t="s">
        <v>36</v>
      </c>
      <c r="C39" s="154"/>
      <c r="D39" s="154"/>
      <c r="E39" s="154"/>
      <c r="F39" s="154"/>
      <c r="G39" s="154"/>
    </row>
    <row r="41" spans="1:7" s="83" customFormat="1" ht="15.75">
      <c r="A41" s="23" t="s">
        <v>32</v>
      </c>
      <c r="B41" s="152" t="s">
        <v>46</v>
      </c>
      <c r="C41" s="152"/>
      <c r="D41" s="152"/>
      <c r="E41" s="152"/>
      <c r="F41" s="152"/>
      <c r="G41" s="152"/>
    </row>
    <row r="42" spans="1:7" s="83" customFormat="1" ht="15.75">
      <c r="A42" s="23" t="s">
        <v>33</v>
      </c>
      <c r="B42" s="152" t="s">
        <v>35</v>
      </c>
      <c r="C42" s="152"/>
      <c r="D42" s="152"/>
      <c r="E42" s="152"/>
      <c r="F42" s="152"/>
      <c r="G42" s="152"/>
    </row>
    <row r="43" spans="1:7" s="83" customFormat="1" ht="15.75">
      <c r="A43" s="23" t="s">
        <v>34</v>
      </c>
      <c r="B43" s="152" t="s">
        <v>38</v>
      </c>
      <c r="C43" s="152"/>
      <c r="D43" s="152"/>
      <c r="E43" s="152"/>
      <c r="F43" s="152"/>
      <c r="G43" s="152"/>
    </row>
    <row r="44" spans="1:7" ht="13.5" thickBot="1">
      <c r="A44" s="7"/>
      <c r="B44" s="9"/>
      <c r="G44" s="7"/>
    </row>
    <row r="45" spans="1:7" ht="18.75">
      <c r="A45" s="159" t="s">
        <v>30</v>
      </c>
      <c r="B45" s="160"/>
      <c r="C45" s="160"/>
      <c r="D45" s="160"/>
      <c r="E45" s="160"/>
      <c r="F45" s="160"/>
      <c r="G45" s="161"/>
    </row>
    <row r="46" spans="1:7" ht="18.75">
      <c r="A46" s="162"/>
      <c r="B46" s="163"/>
      <c r="C46" s="163"/>
      <c r="D46" s="163"/>
      <c r="E46" s="163"/>
      <c r="F46" s="163"/>
      <c r="G46" s="164"/>
    </row>
    <row r="47" spans="1:7" ht="103.5" customHeight="1">
      <c r="A47" s="155" t="s">
        <v>41</v>
      </c>
      <c r="B47" s="156"/>
      <c r="C47" s="156"/>
      <c r="D47" s="156"/>
      <c r="E47" s="156"/>
      <c r="F47" s="156"/>
      <c r="G47" s="157"/>
    </row>
    <row r="48" spans="1:7" ht="27" customHeight="1">
      <c r="A48" s="183" t="s">
        <v>42</v>
      </c>
      <c r="B48" s="184"/>
      <c r="C48" s="184"/>
      <c r="D48" s="184"/>
      <c r="E48" s="184"/>
      <c r="F48" s="184"/>
      <c r="G48" s="185"/>
    </row>
    <row r="49" spans="1:7" ht="105" customHeight="1" thickBot="1">
      <c r="A49" s="186" t="s">
        <v>43</v>
      </c>
      <c r="B49" s="187"/>
      <c r="C49" s="187"/>
      <c r="D49" s="187"/>
      <c r="E49" s="187"/>
      <c r="F49" s="187"/>
      <c r="G49" s="188"/>
    </row>
    <row r="50" spans="1:7" s="83" customFormat="1" ht="15">
      <c r="A50" s="181"/>
      <c r="B50" s="181"/>
      <c r="C50" s="181"/>
      <c r="D50" s="181"/>
      <c r="E50" s="181"/>
      <c r="F50" s="181"/>
      <c r="G50" s="181"/>
    </row>
    <row r="51" spans="2:6" s="83" customFormat="1" ht="16.5" thickBot="1">
      <c r="B51" s="84"/>
      <c r="C51" s="85"/>
      <c r="D51" s="86"/>
      <c r="E51" s="87"/>
      <c r="F51" s="87"/>
    </row>
    <row r="52" spans="1:7" ht="13.5" thickBot="1">
      <c r="A52" s="7"/>
      <c r="B52" s="172" t="s">
        <v>28</v>
      </c>
      <c r="C52" s="173"/>
      <c r="D52" s="173"/>
      <c r="E52" s="174"/>
      <c r="F52" s="175"/>
      <c r="G52" s="176"/>
    </row>
    <row r="53" spans="1:7" ht="13.5" thickBot="1">
      <c r="A53" s="7"/>
      <c r="B53" s="177" t="s">
        <v>29</v>
      </c>
      <c r="C53" s="182"/>
      <c r="D53" s="177"/>
      <c r="E53" s="178"/>
      <c r="F53" s="179"/>
      <c r="G53" s="180"/>
    </row>
    <row r="54" spans="1:7" ht="12.75">
      <c r="A54" s="7"/>
      <c r="C54" s="88"/>
      <c r="D54" s="170" t="s">
        <v>17</v>
      </c>
      <c r="E54" s="170"/>
      <c r="F54" s="171" t="s">
        <v>18</v>
      </c>
      <c r="G54" s="171"/>
    </row>
    <row r="55" spans="1:2" ht="12.75">
      <c r="A55" s="22"/>
      <c r="B55" s="89"/>
    </row>
    <row r="56" spans="1:7" ht="12.75">
      <c r="A56" s="55"/>
      <c r="B56" s="46"/>
      <c r="C56" s="90"/>
      <c r="G56" s="55"/>
    </row>
    <row r="57" spans="1:2" ht="12.75">
      <c r="A57" s="22"/>
      <c r="B57" s="89"/>
    </row>
    <row r="58" spans="1:2" ht="12.75">
      <c r="A58" s="22"/>
      <c r="B58" s="89"/>
    </row>
    <row r="59" spans="1:2" ht="12.75">
      <c r="A59" s="22"/>
      <c r="B59" s="89"/>
    </row>
    <row r="60" spans="1:2" ht="12.75">
      <c r="A60" s="22"/>
      <c r="B60" s="89"/>
    </row>
    <row r="61" spans="1:2" ht="12.75">
      <c r="A61" s="22"/>
      <c r="B61" s="89"/>
    </row>
    <row r="62" spans="1:2" ht="12.75">
      <c r="A62" s="22"/>
      <c r="B62" s="89"/>
    </row>
    <row r="63" spans="1:2" ht="12.75">
      <c r="A63" s="22"/>
      <c r="B63" s="89"/>
    </row>
    <row r="64" spans="1:2" ht="12.75">
      <c r="A64" s="22"/>
      <c r="B64" s="89"/>
    </row>
    <row r="65" spans="1:2" ht="12.75">
      <c r="A65" s="22"/>
      <c r="B65" s="89"/>
    </row>
    <row r="66" spans="1:2" ht="12.75">
      <c r="A66" s="22"/>
      <c r="B66" s="89"/>
    </row>
    <row r="67" spans="1:2" ht="12.75">
      <c r="A67" s="22"/>
      <c r="B67" s="89"/>
    </row>
    <row r="68" spans="1:2" ht="12.75">
      <c r="A68" s="22"/>
      <c r="B68" s="89"/>
    </row>
    <row r="69" spans="1:2" ht="12.75">
      <c r="A69" s="22"/>
      <c r="B69" s="89"/>
    </row>
    <row r="70" spans="1:2" ht="12.75">
      <c r="A70" s="22"/>
      <c r="B70" s="89"/>
    </row>
    <row r="71" spans="1:2" ht="12.75">
      <c r="A71" s="22"/>
      <c r="B71" s="89"/>
    </row>
    <row r="72" spans="1:2" ht="12.75">
      <c r="A72" s="22"/>
      <c r="B72" s="89"/>
    </row>
    <row r="73" spans="1:2" ht="12.75">
      <c r="A73" s="22"/>
      <c r="B73" s="89"/>
    </row>
    <row r="74" spans="1:2" ht="12.75">
      <c r="A74" s="22"/>
      <c r="B74" s="89"/>
    </row>
    <row r="75" spans="1:2" ht="12.75">
      <c r="A75" s="22"/>
      <c r="B75" s="89"/>
    </row>
    <row r="76" spans="1:2" ht="12.75">
      <c r="A76" s="22"/>
      <c r="B76" s="89"/>
    </row>
    <row r="77" spans="1:2" ht="12.75">
      <c r="A77" s="22"/>
      <c r="B77" s="89"/>
    </row>
    <row r="78" spans="1:2" ht="12.75">
      <c r="A78" s="22"/>
      <c r="B78" s="89"/>
    </row>
    <row r="79" spans="1:2" ht="12.75">
      <c r="A79" s="22"/>
      <c r="B79" s="89"/>
    </row>
    <row r="80" spans="1:2" ht="12.75">
      <c r="A80" s="22"/>
      <c r="B80" s="89"/>
    </row>
    <row r="81" spans="1:2" ht="12.75">
      <c r="A81" s="22"/>
      <c r="B81" s="89"/>
    </row>
    <row r="82" spans="1:2" ht="12.75">
      <c r="A82" s="22"/>
      <c r="B82" s="89"/>
    </row>
    <row r="83" spans="1:2" ht="12.75">
      <c r="A83" s="22"/>
      <c r="B83" s="89"/>
    </row>
    <row r="84" spans="1:2" ht="12.75">
      <c r="A84" s="22"/>
      <c r="B84" s="89"/>
    </row>
    <row r="85" spans="1:2" ht="12.75">
      <c r="A85" s="22"/>
      <c r="B85" s="89"/>
    </row>
    <row r="86" spans="1:2" ht="12.75">
      <c r="A86" s="22"/>
      <c r="B86" s="89"/>
    </row>
    <row r="87" spans="1:2" ht="12.75">
      <c r="A87" s="22"/>
      <c r="B87" s="89"/>
    </row>
    <row r="88" spans="1:2" ht="12.75">
      <c r="A88" s="22"/>
      <c r="B88" s="89"/>
    </row>
    <row r="89" spans="1:2" ht="12.75">
      <c r="A89" s="22"/>
      <c r="B89" s="89"/>
    </row>
    <row r="90" spans="1:2" ht="12.75">
      <c r="A90" s="22"/>
      <c r="B90" s="89"/>
    </row>
    <row r="91" spans="1:2" ht="12.75">
      <c r="A91" s="22"/>
      <c r="B91" s="89"/>
    </row>
    <row r="92" spans="1:2" ht="12.75">
      <c r="A92" s="22"/>
      <c r="B92" s="89"/>
    </row>
    <row r="93" spans="1:2" ht="12.75">
      <c r="A93" s="22"/>
      <c r="B93" s="89"/>
    </row>
    <row r="94" spans="1:2" ht="12.75">
      <c r="A94" s="22"/>
      <c r="B94" s="89"/>
    </row>
    <row r="95" spans="1:2" ht="12.75">
      <c r="A95" s="22"/>
      <c r="B95" s="89"/>
    </row>
    <row r="96" spans="1:2" ht="12.75">
      <c r="A96" s="22"/>
      <c r="B96" s="89"/>
    </row>
    <row r="97" spans="1:2" ht="12.75">
      <c r="A97" s="22"/>
      <c r="B97" s="89"/>
    </row>
    <row r="98" spans="1:2" ht="12.75">
      <c r="A98" s="22"/>
      <c r="B98" s="89"/>
    </row>
    <row r="99" spans="1:2" ht="12.75">
      <c r="A99" s="22"/>
      <c r="B99" s="89"/>
    </row>
    <row r="100" spans="1:2" ht="12.75">
      <c r="A100" s="22"/>
      <c r="B100" s="89"/>
    </row>
    <row r="101" spans="1:2" ht="12.75">
      <c r="A101" s="22"/>
      <c r="B101" s="89"/>
    </row>
    <row r="102" spans="1:2" ht="12.75">
      <c r="A102" s="22"/>
      <c r="B102" s="89"/>
    </row>
    <row r="103" spans="1:2" ht="12.75">
      <c r="A103" s="22"/>
      <c r="B103" s="89"/>
    </row>
    <row r="104" spans="1:2" ht="12.75">
      <c r="A104" s="22"/>
      <c r="B104" s="89"/>
    </row>
    <row r="105" spans="1:2" ht="12.75">
      <c r="A105" s="22"/>
      <c r="B105" s="89"/>
    </row>
    <row r="106" spans="1:2" ht="12.75">
      <c r="A106" s="22"/>
      <c r="B106" s="89"/>
    </row>
    <row r="107" spans="1:2" ht="12.75">
      <c r="A107" s="22"/>
      <c r="B107" s="89"/>
    </row>
    <row r="108" spans="1:2" ht="12.75">
      <c r="A108" s="22"/>
      <c r="B108" s="89"/>
    </row>
    <row r="109" spans="1:2" ht="12.75">
      <c r="A109" s="22"/>
      <c r="B109" s="89"/>
    </row>
    <row r="110" spans="1:2" ht="12.75">
      <c r="A110" s="22"/>
      <c r="B110" s="89"/>
    </row>
    <row r="111" spans="1:2" ht="12.75">
      <c r="A111" s="22"/>
      <c r="B111" s="89"/>
    </row>
    <row r="112" spans="1:2" ht="12.75">
      <c r="A112" s="22"/>
      <c r="B112" s="89"/>
    </row>
    <row r="113" spans="1:2" ht="12.75">
      <c r="A113" s="22"/>
      <c r="B113" s="89"/>
    </row>
    <row r="114" spans="1:2" ht="12.75">
      <c r="A114" s="22"/>
      <c r="B114" s="89"/>
    </row>
    <row r="115" spans="1:2" ht="12.75">
      <c r="A115" s="22"/>
      <c r="B115" s="89"/>
    </row>
    <row r="116" spans="1:2" ht="12.75">
      <c r="A116" s="22"/>
      <c r="B116" s="89"/>
    </row>
    <row r="117" spans="1:2" ht="12.75">
      <c r="A117" s="22"/>
      <c r="B117" s="89"/>
    </row>
    <row r="118" spans="1:2" ht="12.75">
      <c r="A118" s="22"/>
      <c r="B118" s="89"/>
    </row>
    <row r="119" spans="1:2" ht="12.75">
      <c r="A119" s="22"/>
      <c r="B119" s="89"/>
    </row>
    <row r="120" spans="1:2" ht="12.75">
      <c r="A120" s="22"/>
      <c r="B120" s="89"/>
    </row>
    <row r="121" spans="1:2" ht="12.75">
      <c r="A121" s="22"/>
      <c r="B121" s="89"/>
    </row>
    <row r="122" spans="1:2" ht="12.75">
      <c r="A122" s="22"/>
      <c r="B122" s="89"/>
    </row>
    <row r="123" spans="1:2" ht="12.75">
      <c r="A123" s="22"/>
      <c r="B123" s="89"/>
    </row>
    <row r="124" spans="1:2" ht="12.75">
      <c r="A124" s="22"/>
      <c r="B124" s="89"/>
    </row>
    <row r="125" spans="1:2" ht="12.75">
      <c r="A125" s="22"/>
      <c r="B125" s="89"/>
    </row>
    <row r="126" spans="1:2" ht="12.75">
      <c r="A126" s="22"/>
      <c r="B126" s="89"/>
    </row>
    <row r="127" spans="1:2" ht="12.75">
      <c r="A127" s="22"/>
      <c r="B127" s="89"/>
    </row>
    <row r="128" spans="1:2" ht="12.75">
      <c r="A128" s="22"/>
      <c r="B128" s="89"/>
    </row>
    <row r="129" spans="1:2" ht="12.75">
      <c r="A129" s="22"/>
      <c r="B129" s="89"/>
    </row>
    <row r="130" spans="1:2" ht="12.75">
      <c r="A130" s="22"/>
      <c r="B130" s="89"/>
    </row>
    <row r="131" spans="1:2" ht="12.75">
      <c r="A131" s="22"/>
      <c r="B131" s="89"/>
    </row>
    <row r="132" spans="1:2" ht="12.75">
      <c r="A132" s="22"/>
      <c r="B132" s="89"/>
    </row>
    <row r="133" spans="1:2" ht="12.75">
      <c r="A133" s="22"/>
      <c r="B133" s="89"/>
    </row>
    <row r="134" spans="1:2" ht="12.75">
      <c r="A134" s="22"/>
      <c r="B134" s="89"/>
    </row>
    <row r="135" spans="1:2" ht="12.75">
      <c r="A135" s="22"/>
      <c r="B135" s="89"/>
    </row>
    <row r="136" spans="1:2" ht="12.75">
      <c r="A136" s="22"/>
      <c r="B136" s="89"/>
    </row>
    <row r="137" spans="1:2" ht="12.75">
      <c r="A137" s="22"/>
      <c r="B137" s="89"/>
    </row>
    <row r="138" spans="1:2" ht="12.75">
      <c r="A138" s="22"/>
      <c r="B138" s="89"/>
    </row>
    <row r="139" spans="1:2" ht="12.75">
      <c r="A139" s="22"/>
      <c r="B139" s="89"/>
    </row>
    <row r="140" spans="1:2" ht="12.75">
      <c r="A140" s="22"/>
      <c r="B140" s="89"/>
    </row>
    <row r="141" spans="1:2" ht="12.75">
      <c r="A141" s="22"/>
      <c r="B141" s="89"/>
    </row>
    <row r="142" spans="1:2" ht="12.75">
      <c r="A142" s="22"/>
      <c r="B142" s="89"/>
    </row>
    <row r="143" spans="1:2" ht="12.75">
      <c r="A143" s="22"/>
      <c r="B143" s="89"/>
    </row>
    <row r="144" spans="1:2" ht="12.75">
      <c r="A144" s="22"/>
      <c r="B144" s="89"/>
    </row>
    <row r="145" spans="1:2" ht="12.75">
      <c r="A145" s="22"/>
      <c r="B145" s="89"/>
    </row>
    <row r="146" spans="1:2" ht="12.75">
      <c r="A146" s="22"/>
      <c r="B146" s="89"/>
    </row>
    <row r="147" spans="1:2" ht="12.75">
      <c r="A147" s="22"/>
      <c r="B147" s="89"/>
    </row>
    <row r="148" spans="1:2" ht="12.75">
      <c r="A148" s="22"/>
      <c r="B148" s="89"/>
    </row>
    <row r="149" spans="1:2" ht="12.75">
      <c r="A149" s="22"/>
      <c r="B149" s="89"/>
    </row>
    <row r="150" spans="1:2" ht="12.75">
      <c r="A150" s="22"/>
      <c r="B150" s="89"/>
    </row>
    <row r="151" spans="1:2" ht="12.75">
      <c r="A151" s="22"/>
      <c r="B151" s="89"/>
    </row>
    <row r="152" spans="1:2" ht="12.75">
      <c r="A152" s="22"/>
      <c r="B152" s="89"/>
    </row>
    <row r="153" spans="1:2" ht="12.75">
      <c r="A153" s="22"/>
      <c r="B153" s="89"/>
    </row>
    <row r="154" spans="1:2" ht="12.75">
      <c r="A154" s="22"/>
      <c r="B154" s="89"/>
    </row>
    <row r="155" spans="1:2" ht="12.75">
      <c r="A155" s="22"/>
      <c r="B155" s="89"/>
    </row>
    <row r="156" spans="1:2" ht="12.75">
      <c r="A156" s="22"/>
      <c r="B156" s="89"/>
    </row>
    <row r="157" spans="1:2" ht="12.75">
      <c r="A157" s="22"/>
      <c r="B157" s="89"/>
    </row>
    <row r="158" spans="1:2" ht="12.75">
      <c r="A158" s="22"/>
      <c r="B158" s="89"/>
    </row>
    <row r="159" spans="1:2" ht="12.75">
      <c r="A159" s="22"/>
      <c r="B159" s="89"/>
    </row>
    <row r="160" spans="1:2" ht="12.75">
      <c r="A160" s="22"/>
      <c r="B160" s="89"/>
    </row>
    <row r="161" spans="1:2" ht="12.75">
      <c r="A161" s="22"/>
      <c r="B161" s="89"/>
    </row>
    <row r="162" spans="1:2" ht="12.75">
      <c r="A162" s="22"/>
      <c r="B162" s="89"/>
    </row>
    <row r="163" spans="1:2" ht="12.75">
      <c r="A163" s="22"/>
      <c r="B163" s="89"/>
    </row>
    <row r="164" spans="1:2" ht="12.75">
      <c r="A164" s="22"/>
      <c r="B164" s="89"/>
    </row>
    <row r="165" spans="1:2" ht="12.75">
      <c r="A165" s="22"/>
      <c r="B165" s="89"/>
    </row>
    <row r="166" spans="1:2" ht="12.75">
      <c r="A166" s="22"/>
      <c r="B166" s="89"/>
    </row>
    <row r="167" spans="1:2" ht="12.75">
      <c r="A167" s="22"/>
      <c r="B167" s="89"/>
    </row>
    <row r="168" spans="1:2" ht="12.75">
      <c r="A168" s="22"/>
      <c r="B168" s="89"/>
    </row>
    <row r="169" spans="1:2" ht="12.75">
      <c r="A169" s="22"/>
      <c r="B169" s="89"/>
    </row>
    <row r="170" spans="1:2" ht="12.75">
      <c r="A170" s="22"/>
      <c r="B170" s="89"/>
    </row>
    <row r="171" spans="1:2" ht="12.75">
      <c r="A171" s="22"/>
      <c r="B171" s="89"/>
    </row>
    <row r="172" spans="1:2" ht="12.75">
      <c r="A172" s="22"/>
      <c r="B172" s="89"/>
    </row>
    <row r="173" spans="1:2" ht="12.75">
      <c r="A173" s="22"/>
      <c r="B173" s="89"/>
    </row>
    <row r="174" spans="1:2" ht="12.75">
      <c r="A174" s="22"/>
      <c r="B174" s="89"/>
    </row>
    <row r="175" spans="1:2" ht="12.75">
      <c r="A175" s="22"/>
      <c r="B175" s="89"/>
    </row>
  </sheetData>
  <sheetProtection/>
  <autoFilter ref="A13:G35"/>
  <mergeCells count="26">
    <mergeCell ref="A50:G50"/>
    <mergeCell ref="B53:C53"/>
    <mergeCell ref="A48:G48"/>
    <mergeCell ref="A49:G49"/>
    <mergeCell ref="D54:E54"/>
    <mergeCell ref="F54:G54"/>
    <mergeCell ref="B52:E52"/>
    <mergeCell ref="F52:G52"/>
    <mergeCell ref="D53:E53"/>
    <mergeCell ref="F53:G53"/>
    <mergeCell ref="A2:G2"/>
    <mergeCell ref="A4:G4"/>
    <mergeCell ref="A5:G5"/>
    <mergeCell ref="A9:G9"/>
    <mergeCell ref="B6:E6"/>
    <mergeCell ref="A7:G7"/>
    <mergeCell ref="B19:D19"/>
    <mergeCell ref="B43:G43"/>
    <mergeCell ref="B39:G39"/>
    <mergeCell ref="A47:G47"/>
    <mergeCell ref="B42:G42"/>
    <mergeCell ref="A37:C37"/>
    <mergeCell ref="B26:D26"/>
    <mergeCell ref="B41:G41"/>
    <mergeCell ref="A45:G45"/>
    <mergeCell ref="A46:G46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41.25390625" style="16" customWidth="1"/>
    <col min="2" max="2" width="9.125" style="17" customWidth="1"/>
    <col min="3" max="3" width="8.125" style="18" customWidth="1"/>
    <col min="4" max="4" width="11.125" style="19" customWidth="1"/>
    <col min="5" max="5" width="10.00390625" style="20" customWidth="1"/>
    <col min="6" max="6" width="15.75390625" style="82" customWidth="1"/>
    <col min="7" max="7" width="12.25390625" style="22" customWidth="1"/>
    <col min="8" max="13" width="9.125" style="22" customWidth="1"/>
    <col min="14" max="14" width="10.00390625" style="22" bestFit="1" customWidth="1"/>
    <col min="15" max="16384" width="9.125" style="22" customWidth="1"/>
  </cols>
  <sheetData>
    <row r="1" spans="1:6" s="21" customFormat="1" ht="16.5" customHeight="1">
      <c r="A1" s="189" t="s">
        <v>55</v>
      </c>
      <c r="B1" s="189"/>
      <c r="C1" s="189"/>
      <c r="D1" s="189"/>
      <c r="E1" s="189"/>
      <c r="F1" s="189"/>
    </row>
    <row r="2" spans="1:6" s="21" customFormat="1" ht="12.75">
      <c r="A2" s="189" t="s">
        <v>59</v>
      </c>
      <c r="B2" s="189"/>
      <c r="C2" s="189"/>
      <c r="D2" s="189"/>
      <c r="E2" s="189"/>
      <c r="F2" s="189"/>
    </row>
    <row r="3" spans="1:6" s="21" customFormat="1" ht="12.75">
      <c r="A3" s="189" t="s">
        <v>56</v>
      </c>
      <c r="B3" s="189"/>
      <c r="C3" s="189"/>
      <c r="D3" s="189"/>
      <c r="E3" s="189"/>
      <c r="F3" s="189"/>
    </row>
    <row r="4" spans="1:8" s="21" customFormat="1" ht="12.75">
      <c r="A4" s="189" t="s">
        <v>57</v>
      </c>
      <c r="B4" s="189"/>
      <c r="C4" s="189"/>
      <c r="D4" s="189"/>
      <c r="E4" s="189"/>
      <c r="F4" s="189"/>
      <c r="H4" s="129">
        <v>1486.6</v>
      </c>
    </row>
    <row r="5" spans="1:6" ht="13.5" customHeight="1">
      <c r="A5" s="106"/>
      <c r="E5" s="107"/>
      <c r="F5" s="21"/>
    </row>
    <row r="6" spans="1:6" s="24" customFormat="1" ht="15.75">
      <c r="A6" s="167" t="s">
        <v>58</v>
      </c>
      <c r="B6" s="167"/>
      <c r="C6" s="167"/>
      <c r="D6" s="167"/>
      <c r="E6" s="167"/>
      <c r="F6" s="167"/>
    </row>
    <row r="7" spans="1:6" s="24" customFormat="1" ht="15.75" customHeight="1">
      <c r="A7" s="167" t="s">
        <v>67</v>
      </c>
      <c r="B7" s="167"/>
      <c r="C7" s="167"/>
      <c r="D7" s="167"/>
      <c r="E7" s="167"/>
      <c r="F7" s="167"/>
    </row>
    <row r="8" spans="1:6" s="24" customFormat="1" ht="18">
      <c r="A8" s="25" t="s">
        <v>31</v>
      </c>
      <c r="B8" s="169" t="s">
        <v>39</v>
      </c>
      <c r="C8" s="169"/>
      <c r="D8" s="169"/>
      <c r="E8" s="169"/>
      <c r="F8" s="23"/>
    </row>
    <row r="9" spans="1:6" s="24" customFormat="1" ht="15.75">
      <c r="A9" s="167" t="s">
        <v>60</v>
      </c>
      <c r="B9" s="167"/>
      <c r="C9" s="167"/>
      <c r="D9" s="167"/>
      <c r="E9" s="167"/>
      <c r="F9" s="167"/>
    </row>
    <row r="10" spans="1:7" s="46" customFormat="1" ht="90" customHeight="1">
      <c r="A10" s="42" t="s">
        <v>0</v>
      </c>
      <c r="B10" s="43" t="s">
        <v>21</v>
      </c>
      <c r="C10" s="44" t="s">
        <v>22</v>
      </c>
      <c r="D10" s="4" t="s">
        <v>16</v>
      </c>
      <c r="E10" s="42" t="s">
        <v>40</v>
      </c>
      <c r="F10" s="42" t="s">
        <v>54</v>
      </c>
      <c r="G10" s="45"/>
    </row>
    <row r="11" spans="1:7" s="51" customFormat="1" ht="14.2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50"/>
    </row>
    <row r="12" spans="1:7" s="51" customFormat="1" ht="14.25" customHeight="1">
      <c r="A12" s="148" t="s">
        <v>72</v>
      </c>
      <c r="B12" s="48"/>
      <c r="C12" s="49"/>
      <c r="D12" s="49"/>
      <c r="E12" s="49"/>
      <c r="F12" s="49"/>
      <c r="G12" s="50"/>
    </row>
    <row r="13" spans="1:7" s="51" customFormat="1" ht="25.5" customHeight="1">
      <c r="A13" s="147" t="s">
        <v>73</v>
      </c>
      <c r="B13" s="48" t="s">
        <v>74</v>
      </c>
      <c r="C13" s="49">
        <v>3</v>
      </c>
      <c r="D13" s="49">
        <v>40</v>
      </c>
      <c r="E13" s="49">
        <f>C13*D13</f>
        <v>120</v>
      </c>
      <c r="F13" s="146" t="s">
        <v>71</v>
      </c>
      <c r="G13" s="50"/>
    </row>
    <row r="14" spans="1:7" s="32" customFormat="1" ht="0.75" customHeight="1">
      <c r="A14" s="54" t="s">
        <v>5</v>
      </c>
      <c r="B14" s="8"/>
      <c r="C14" s="5"/>
      <c r="D14" s="4"/>
      <c r="E14" s="4"/>
      <c r="F14" s="52"/>
      <c r="G14" s="40"/>
    </row>
    <row r="15" spans="1:7" s="32" customFormat="1" ht="15.75" customHeight="1" hidden="1">
      <c r="A15" s="65" t="s">
        <v>66</v>
      </c>
      <c r="B15" s="66" t="s">
        <v>2</v>
      </c>
      <c r="C15" s="133">
        <v>1</v>
      </c>
      <c r="D15" s="97">
        <v>0.7</v>
      </c>
      <c r="E15" s="97">
        <f>C15*D15</f>
        <v>0.7</v>
      </c>
      <c r="F15" s="121"/>
      <c r="G15" s="40"/>
    </row>
    <row r="16" spans="1:7" s="2" customFormat="1" ht="15.75" customHeight="1" hidden="1">
      <c r="A16" s="54" t="s">
        <v>6</v>
      </c>
      <c r="B16" s="3"/>
      <c r="C16" s="5"/>
      <c r="D16" s="4"/>
      <c r="E16" s="4"/>
      <c r="F16" s="64"/>
      <c r="G16" s="1"/>
    </row>
    <row r="17" spans="1:7" s="7" customFormat="1" ht="27" customHeight="1" hidden="1">
      <c r="A17" s="65" t="s">
        <v>62</v>
      </c>
      <c r="B17" s="66" t="s">
        <v>2</v>
      </c>
      <c r="C17" s="133">
        <v>2</v>
      </c>
      <c r="D17" s="97">
        <v>2.8</v>
      </c>
      <c r="E17" s="4">
        <f aca="true" t="shared" si="0" ref="E17:E30">C17*D17</f>
        <v>5.6</v>
      </c>
      <c r="F17" s="64"/>
      <c r="G17" s="56"/>
    </row>
    <row r="18" spans="1:7" s="7" customFormat="1" ht="15.75" customHeight="1" hidden="1">
      <c r="A18" s="62" t="s">
        <v>7</v>
      </c>
      <c r="B18" s="8"/>
      <c r="C18" s="12"/>
      <c r="D18" s="4"/>
      <c r="E18" s="4"/>
      <c r="F18" s="64"/>
      <c r="G18" s="10"/>
    </row>
    <row r="19" spans="1:7" ht="15.75" customHeight="1" hidden="1">
      <c r="A19" s="54" t="s">
        <v>8</v>
      </c>
      <c r="B19" s="149"/>
      <c r="C19" s="150"/>
      <c r="D19" s="151"/>
      <c r="E19" s="4"/>
      <c r="F19" s="64"/>
      <c r="G19" s="53"/>
    </row>
    <row r="20" spans="1:7" s="7" customFormat="1" ht="15.75" customHeight="1" hidden="1">
      <c r="A20" s="65" t="s">
        <v>63</v>
      </c>
      <c r="B20" s="66" t="s">
        <v>3</v>
      </c>
      <c r="C20" s="94">
        <v>20</v>
      </c>
      <c r="D20" s="4">
        <v>0.65</v>
      </c>
      <c r="E20" s="4">
        <f t="shared" si="0"/>
        <v>13</v>
      </c>
      <c r="F20" s="120"/>
      <c r="G20" s="10"/>
    </row>
    <row r="21" spans="1:7" s="7" customFormat="1" ht="15.75" customHeight="1" hidden="1">
      <c r="A21" s="54" t="s">
        <v>9</v>
      </c>
      <c r="B21" s="3"/>
      <c r="C21" s="12"/>
      <c r="D21" s="4"/>
      <c r="E21" s="4"/>
      <c r="F21" s="120"/>
      <c r="G21" s="10"/>
    </row>
    <row r="22" spans="1:7" s="7" customFormat="1" ht="15.75" customHeight="1" hidden="1">
      <c r="A22" s="65" t="s">
        <v>27</v>
      </c>
      <c r="B22" s="66" t="s">
        <v>3</v>
      </c>
      <c r="C22" s="94">
        <v>20</v>
      </c>
      <c r="D22" s="4">
        <v>0.8</v>
      </c>
      <c r="E22" s="4">
        <f t="shared" si="0"/>
        <v>16</v>
      </c>
      <c r="F22" s="120"/>
      <c r="G22" s="56"/>
    </row>
    <row r="23" spans="1:7" s="32" customFormat="1" ht="15.75" customHeight="1" hidden="1">
      <c r="A23" s="65" t="s">
        <v>10</v>
      </c>
      <c r="B23" s="66" t="s">
        <v>2</v>
      </c>
      <c r="C23" s="44">
        <v>6</v>
      </c>
      <c r="D23" s="4">
        <v>1.3</v>
      </c>
      <c r="E23" s="4">
        <f t="shared" si="0"/>
        <v>7.800000000000001</v>
      </c>
      <c r="F23" s="120"/>
      <c r="G23" s="40"/>
    </row>
    <row r="24" spans="1:7" ht="22.5" hidden="1">
      <c r="A24" s="65" t="s">
        <v>23</v>
      </c>
      <c r="B24" s="66" t="s">
        <v>2</v>
      </c>
      <c r="C24" s="44">
        <v>1</v>
      </c>
      <c r="D24" s="4">
        <v>286.2</v>
      </c>
      <c r="E24" s="4">
        <f t="shared" si="0"/>
        <v>286.2</v>
      </c>
      <c r="F24" s="64"/>
      <c r="G24" s="53"/>
    </row>
    <row r="25" spans="1:7" s="32" customFormat="1" ht="23.25" customHeight="1" hidden="1">
      <c r="A25" s="65" t="s">
        <v>24</v>
      </c>
      <c r="B25" s="66" t="s">
        <v>4</v>
      </c>
      <c r="C25" s="44">
        <v>1486.6</v>
      </c>
      <c r="D25" s="4">
        <v>0.025</v>
      </c>
      <c r="E25" s="4">
        <f t="shared" si="0"/>
        <v>37.165</v>
      </c>
      <c r="F25" s="64"/>
      <c r="G25" s="31"/>
    </row>
    <row r="26" spans="1:7" s="32" customFormat="1" ht="15" customHeight="1" hidden="1">
      <c r="A26" s="62" t="s">
        <v>11</v>
      </c>
      <c r="B26" s="149"/>
      <c r="C26" s="150"/>
      <c r="D26" s="151"/>
      <c r="E26" s="4"/>
      <c r="F26" s="64"/>
      <c r="G26" s="31"/>
    </row>
    <row r="27" spans="1:7" s="7" customFormat="1" ht="15" customHeight="1" hidden="1">
      <c r="A27" s="62" t="s">
        <v>12</v>
      </c>
      <c r="B27" s="8"/>
      <c r="C27" s="12"/>
      <c r="D27" s="69"/>
      <c r="E27" s="4"/>
      <c r="F27" s="64"/>
      <c r="G27" s="6"/>
    </row>
    <row r="28" spans="1:7" s="7" customFormat="1" ht="15" customHeight="1" hidden="1">
      <c r="A28" s="65" t="s">
        <v>64</v>
      </c>
      <c r="B28" s="66" t="s">
        <v>2</v>
      </c>
      <c r="C28" s="133">
        <v>7</v>
      </c>
      <c r="D28" s="97">
        <v>2.5</v>
      </c>
      <c r="E28" s="97">
        <f>C28*D28</f>
        <v>17.5</v>
      </c>
      <c r="F28" s="64"/>
      <c r="G28" s="6"/>
    </row>
    <row r="29" spans="1:7" s="32" customFormat="1" ht="15" customHeight="1" hidden="1">
      <c r="A29" s="65" t="s">
        <v>65</v>
      </c>
      <c r="B29" s="66" t="s">
        <v>4</v>
      </c>
      <c r="C29" s="133">
        <v>8</v>
      </c>
      <c r="D29" s="97">
        <v>1.5</v>
      </c>
      <c r="E29" s="97">
        <f>C29*D29</f>
        <v>12</v>
      </c>
      <c r="F29" s="64"/>
      <c r="G29" s="31"/>
    </row>
    <row r="30" spans="1:7" s="7" customFormat="1" ht="15" customHeight="1" hidden="1">
      <c r="A30" s="65" t="s">
        <v>13</v>
      </c>
      <c r="B30" s="66" t="s">
        <v>4</v>
      </c>
      <c r="C30" s="133">
        <f>13.6*2+52*2</f>
        <v>131.2</v>
      </c>
      <c r="D30" s="97">
        <v>1.5</v>
      </c>
      <c r="E30" s="97">
        <f t="shared" si="0"/>
        <v>196.79999999999998</v>
      </c>
      <c r="F30" s="64"/>
      <c r="G30" s="6"/>
    </row>
    <row r="31" spans="1:7" s="7" customFormat="1" ht="15" customHeight="1">
      <c r="A31" s="135" t="s">
        <v>25</v>
      </c>
      <c r="B31" s="99"/>
      <c r="C31" s="133"/>
      <c r="D31" s="136"/>
      <c r="E31" s="137">
        <v>1.9</v>
      </c>
      <c r="F31" s="64" t="s">
        <v>71</v>
      </c>
      <c r="G31" s="10"/>
    </row>
    <row r="32" spans="1:7" s="7" customFormat="1" ht="12.75" customHeight="1">
      <c r="A32" s="114"/>
      <c r="B32" s="3"/>
      <c r="C32" s="12"/>
      <c r="D32" s="13"/>
      <c r="E32" s="13"/>
      <c r="F32" s="102"/>
      <c r="G32" s="56"/>
    </row>
    <row r="33" spans="1:7" s="7" customFormat="1" ht="12.75" customHeight="1">
      <c r="A33" s="114"/>
      <c r="B33" s="3"/>
      <c r="C33" s="12"/>
      <c r="D33" s="13"/>
      <c r="E33" s="13"/>
      <c r="F33" s="102"/>
      <c r="G33" s="56"/>
    </row>
    <row r="34" spans="1:7" s="32" customFormat="1" ht="12.75" customHeight="1">
      <c r="A34" s="116"/>
      <c r="B34" s="117"/>
      <c r="C34" s="12"/>
      <c r="D34" s="118"/>
      <c r="E34" s="119"/>
      <c r="F34" s="102"/>
      <c r="G34" s="40"/>
    </row>
    <row r="35" spans="1:7" s="32" customFormat="1" ht="30" customHeight="1">
      <c r="A35" s="98" t="s">
        <v>68</v>
      </c>
      <c r="B35" s="140"/>
      <c r="C35" s="141"/>
      <c r="D35" s="142"/>
      <c r="E35" s="102">
        <f>E13+E31</f>
        <v>121.9</v>
      </c>
      <c r="F35" s="102"/>
      <c r="G35" s="40"/>
    </row>
    <row r="36" spans="1:7" ht="30" customHeight="1">
      <c r="A36" s="98" t="s">
        <v>75</v>
      </c>
      <c r="B36" s="140"/>
      <c r="C36" s="141"/>
      <c r="D36" s="142"/>
      <c r="E36" s="102">
        <v>-56.075</v>
      </c>
      <c r="F36" s="102"/>
      <c r="G36" s="53"/>
    </row>
    <row r="37" spans="1:7" ht="30" customHeight="1">
      <c r="A37" s="98" t="s">
        <v>76</v>
      </c>
      <c r="B37" s="140"/>
      <c r="C37" s="141"/>
      <c r="D37" s="142"/>
      <c r="E37" s="102">
        <v>99.64</v>
      </c>
      <c r="F37" s="102"/>
      <c r="G37" s="53"/>
    </row>
    <row r="38" spans="1:7" s="105" customFormat="1" ht="30" customHeight="1">
      <c r="A38" s="98" t="s">
        <v>69</v>
      </c>
      <c r="B38" s="140"/>
      <c r="C38" s="141"/>
      <c r="D38" s="142"/>
      <c r="E38" s="102">
        <f>E35-E36-E37</f>
        <v>78.33500000000002</v>
      </c>
      <c r="F38" s="144"/>
      <c r="G38" s="104"/>
    </row>
    <row r="39" spans="1:7" s="105" customFormat="1" ht="30" customHeight="1">
      <c r="A39" s="143" t="s">
        <v>70</v>
      </c>
      <c r="B39" s="120"/>
      <c r="C39" s="141"/>
      <c r="D39" s="142"/>
      <c r="E39" s="145">
        <f>E38/12/H4*1000</f>
        <v>4.391172249876678</v>
      </c>
      <c r="F39" s="144"/>
      <c r="G39" s="104"/>
    </row>
    <row r="40" spans="1:6" ht="27.75" customHeight="1">
      <c r="A40" s="108" t="s">
        <v>48</v>
      </c>
      <c r="B40" s="158" t="s">
        <v>49</v>
      </c>
      <c r="C40" s="158"/>
      <c r="D40" s="158"/>
      <c r="E40" s="158"/>
      <c r="F40" s="158"/>
    </row>
    <row r="41" spans="1:6" ht="17.25" customHeight="1">
      <c r="A41" s="108"/>
      <c r="B41" s="103"/>
      <c r="C41" s="103"/>
      <c r="D41" s="103"/>
      <c r="E41" s="103"/>
      <c r="F41" s="103"/>
    </row>
    <row r="42" spans="1:6" ht="12.75">
      <c r="A42" s="22"/>
      <c r="B42" s="89"/>
      <c r="E42" s="107"/>
      <c r="F42" s="21"/>
    </row>
    <row r="43" spans="1:6" ht="12.75">
      <c r="A43" s="55" t="s">
        <v>50</v>
      </c>
      <c r="B43" s="190"/>
      <c r="C43" s="190"/>
      <c r="D43" s="190"/>
      <c r="E43" s="109" t="s">
        <v>51</v>
      </c>
      <c r="F43" s="110" t="s">
        <v>52</v>
      </c>
    </row>
    <row r="44" spans="1:6" ht="12.75">
      <c r="A44" s="55"/>
      <c r="B44" s="111"/>
      <c r="C44" s="111"/>
      <c r="D44" s="111"/>
      <c r="E44" s="112"/>
      <c r="F44" s="113"/>
    </row>
    <row r="45" spans="1:6" ht="12.75">
      <c r="A45" s="55" t="s">
        <v>53</v>
      </c>
      <c r="B45" s="190"/>
      <c r="C45" s="190"/>
      <c r="D45" s="190"/>
      <c r="E45" s="109" t="s">
        <v>51</v>
      </c>
      <c r="F45" s="110" t="s">
        <v>52</v>
      </c>
    </row>
    <row r="46" spans="1:2" ht="12.75">
      <c r="A46" s="22"/>
      <c r="B46" s="89"/>
    </row>
    <row r="47" spans="1:2" ht="12.75">
      <c r="A47" s="22"/>
      <c r="B47" s="89"/>
    </row>
    <row r="48" spans="1:2" ht="12.75">
      <c r="A48" s="22"/>
      <c r="B48" s="89"/>
    </row>
    <row r="49" spans="1:2" ht="12.75">
      <c r="A49" s="22"/>
      <c r="B49" s="89"/>
    </row>
    <row r="50" spans="1:2" ht="12.75">
      <c r="A50" s="22"/>
      <c r="B50" s="89"/>
    </row>
    <row r="51" spans="1:2" ht="12.75">
      <c r="A51" s="22"/>
      <c r="B51" s="89"/>
    </row>
    <row r="52" spans="1:2" ht="12.75">
      <c r="A52" s="22"/>
      <c r="B52" s="89"/>
    </row>
    <row r="53" spans="1:2" ht="12.75">
      <c r="A53" s="22"/>
      <c r="B53" s="89"/>
    </row>
    <row r="54" spans="1:2" ht="12.75">
      <c r="A54" s="22"/>
      <c r="B54" s="89"/>
    </row>
    <row r="55" spans="1:2" ht="12.75">
      <c r="A55" s="22"/>
      <c r="B55" s="89"/>
    </row>
    <row r="56" spans="1:2" ht="12.75">
      <c r="A56" s="22"/>
      <c r="B56" s="89"/>
    </row>
    <row r="57" spans="1:2" ht="12.75">
      <c r="A57" s="22"/>
      <c r="B57" s="89"/>
    </row>
    <row r="58" spans="1:2" ht="12.75">
      <c r="A58" s="22"/>
      <c r="B58" s="89"/>
    </row>
    <row r="59" spans="1:2" ht="12.75">
      <c r="A59" s="22"/>
      <c r="B59" s="89"/>
    </row>
    <row r="60" spans="1:2" ht="12.75">
      <c r="A60" s="22"/>
      <c r="B60" s="89"/>
    </row>
    <row r="61" spans="1:2" ht="12.75">
      <c r="A61" s="22"/>
      <c r="B61" s="89"/>
    </row>
    <row r="62" spans="1:2" ht="12.75">
      <c r="A62" s="22"/>
      <c r="B62" s="89"/>
    </row>
    <row r="63" spans="1:2" ht="12.75">
      <c r="A63" s="22"/>
      <c r="B63" s="89"/>
    </row>
    <row r="64" spans="1:2" ht="12.75">
      <c r="A64" s="22"/>
      <c r="B64" s="89"/>
    </row>
    <row r="65" spans="1:2" ht="12.75">
      <c r="A65" s="22"/>
      <c r="B65" s="89"/>
    </row>
    <row r="66" spans="1:2" ht="12.75">
      <c r="A66" s="22"/>
      <c r="B66" s="89"/>
    </row>
    <row r="67" spans="1:2" ht="12.75">
      <c r="A67" s="22"/>
      <c r="B67" s="89"/>
    </row>
    <row r="68" spans="1:2" ht="12.75">
      <c r="A68" s="22"/>
      <c r="B68" s="89"/>
    </row>
    <row r="69" spans="1:2" ht="12.75">
      <c r="A69" s="22"/>
      <c r="B69" s="89"/>
    </row>
    <row r="70" spans="1:2" ht="12.75">
      <c r="A70" s="22"/>
      <c r="B70" s="89"/>
    </row>
    <row r="71" spans="1:2" ht="12.75">
      <c r="A71" s="22"/>
      <c r="B71" s="89"/>
    </row>
    <row r="72" spans="1:2" ht="12.75">
      <c r="A72" s="22"/>
      <c r="B72" s="89"/>
    </row>
    <row r="73" spans="1:2" ht="12.75">
      <c r="A73" s="22"/>
      <c r="B73" s="89"/>
    </row>
    <row r="74" spans="1:2" ht="12.75">
      <c r="A74" s="22"/>
      <c r="B74" s="89"/>
    </row>
    <row r="75" spans="1:2" ht="12.75">
      <c r="A75" s="22"/>
      <c r="B75" s="89"/>
    </row>
    <row r="76" spans="1:2" ht="12.75">
      <c r="A76" s="22"/>
      <c r="B76" s="89"/>
    </row>
    <row r="77" spans="1:2" ht="12.75">
      <c r="A77" s="22"/>
      <c r="B77" s="89"/>
    </row>
    <row r="78" spans="1:2" ht="12.75">
      <c r="A78" s="22"/>
      <c r="B78" s="89"/>
    </row>
    <row r="79" spans="1:2" ht="12.75">
      <c r="A79" s="22"/>
      <c r="B79" s="89"/>
    </row>
    <row r="80" spans="1:2" ht="12.75">
      <c r="A80" s="22"/>
      <c r="B80" s="89"/>
    </row>
    <row r="81" spans="1:2" ht="12.75">
      <c r="A81" s="22"/>
      <c r="B81" s="89"/>
    </row>
    <row r="82" spans="1:2" ht="12.75">
      <c r="A82" s="22"/>
      <c r="B82" s="89"/>
    </row>
    <row r="83" spans="1:2" ht="12.75">
      <c r="A83" s="22"/>
      <c r="B83" s="89"/>
    </row>
    <row r="84" spans="1:2" ht="12.75">
      <c r="A84" s="22"/>
      <c r="B84" s="89"/>
    </row>
    <row r="85" spans="1:2" ht="12.75">
      <c r="A85" s="22"/>
      <c r="B85" s="89"/>
    </row>
    <row r="86" spans="1:2" ht="12.75">
      <c r="A86" s="22"/>
      <c r="B86" s="89"/>
    </row>
    <row r="87" spans="1:2" ht="12.75">
      <c r="A87" s="22"/>
      <c r="B87" s="89"/>
    </row>
    <row r="88" spans="1:2" ht="12.75">
      <c r="A88" s="22"/>
      <c r="B88" s="89"/>
    </row>
    <row r="89" spans="1:2" ht="12.75">
      <c r="A89" s="22"/>
      <c r="B89" s="89"/>
    </row>
    <row r="90" spans="1:2" ht="12.75">
      <c r="A90" s="22"/>
      <c r="B90" s="89"/>
    </row>
    <row r="91" spans="1:2" ht="12.75">
      <c r="A91" s="22"/>
      <c r="B91" s="89"/>
    </row>
    <row r="92" spans="1:2" ht="12.75">
      <c r="A92" s="22"/>
      <c r="B92" s="89"/>
    </row>
    <row r="93" spans="1:2" ht="12.75">
      <c r="A93" s="22"/>
      <c r="B93" s="89"/>
    </row>
    <row r="94" spans="1:2" ht="12.75">
      <c r="A94" s="22"/>
      <c r="B94" s="89"/>
    </row>
    <row r="95" spans="1:2" ht="12.75">
      <c r="A95" s="22"/>
      <c r="B95" s="89"/>
    </row>
    <row r="96" spans="1:2" ht="12.75">
      <c r="A96" s="22"/>
      <c r="B96" s="89"/>
    </row>
    <row r="97" spans="1:2" ht="12.75">
      <c r="A97" s="22"/>
      <c r="B97" s="89"/>
    </row>
    <row r="98" spans="1:2" ht="12.75">
      <c r="A98" s="22"/>
      <c r="B98" s="89"/>
    </row>
    <row r="99" spans="1:2" ht="12.75">
      <c r="A99" s="22"/>
      <c r="B99" s="89"/>
    </row>
    <row r="100" spans="1:2" ht="12.75">
      <c r="A100" s="22"/>
      <c r="B100" s="89"/>
    </row>
    <row r="101" spans="1:2" ht="12.75">
      <c r="A101" s="22"/>
      <c r="B101" s="89"/>
    </row>
    <row r="102" spans="1:2" ht="12.75">
      <c r="A102" s="22"/>
      <c r="B102" s="89"/>
    </row>
    <row r="103" spans="1:2" ht="12.75">
      <c r="A103" s="22"/>
      <c r="B103" s="89"/>
    </row>
    <row r="104" spans="1:2" ht="12.75">
      <c r="A104" s="22"/>
      <c r="B104" s="89"/>
    </row>
    <row r="105" spans="1:2" ht="12.75">
      <c r="A105" s="22"/>
      <c r="B105" s="89"/>
    </row>
    <row r="106" spans="1:2" ht="12.75">
      <c r="A106" s="22"/>
      <c r="B106" s="89"/>
    </row>
    <row r="107" spans="1:2" ht="12.75">
      <c r="A107" s="22"/>
      <c r="B107" s="89"/>
    </row>
    <row r="108" spans="1:2" ht="12.75">
      <c r="A108" s="22"/>
      <c r="B108" s="89"/>
    </row>
    <row r="109" spans="1:2" ht="12.75">
      <c r="A109" s="22"/>
      <c r="B109" s="89"/>
    </row>
    <row r="110" spans="1:2" ht="12.75">
      <c r="A110" s="22"/>
      <c r="B110" s="89"/>
    </row>
    <row r="111" spans="1:2" ht="12.75">
      <c r="A111" s="22"/>
      <c r="B111" s="89"/>
    </row>
    <row r="112" spans="1:2" ht="12.75">
      <c r="A112" s="22"/>
      <c r="B112" s="89"/>
    </row>
    <row r="113" spans="1:2" ht="12.75">
      <c r="A113" s="22"/>
      <c r="B113" s="89"/>
    </row>
    <row r="114" spans="1:2" ht="12.75">
      <c r="A114" s="22"/>
      <c r="B114" s="89"/>
    </row>
    <row r="115" spans="1:2" ht="12.75">
      <c r="A115" s="22"/>
      <c r="B115" s="89"/>
    </row>
    <row r="116" spans="1:2" ht="12.75">
      <c r="A116" s="22"/>
      <c r="B116" s="89"/>
    </row>
    <row r="117" spans="1:2" ht="12.75">
      <c r="A117" s="22"/>
      <c r="B117" s="89"/>
    </row>
    <row r="118" spans="1:2" ht="12.75">
      <c r="A118" s="22"/>
      <c r="B118" s="89"/>
    </row>
    <row r="119" spans="1:2" ht="12.75">
      <c r="A119" s="22"/>
      <c r="B119" s="89"/>
    </row>
    <row r="120" spans="1:2" ht="12.75">
      <c r="A120" s="22"/>
      <c r="B120" s="89"/>
    </row>
    <row r="121" spans="1:2" ht="12.75">
      <c r="A121" s="22"/>
      <c r="B121" s="89"/>
    </row>
    <row r="122" spans="1:2" ht="12.75">
      <c r="A122" s="22"/>
      <c r="B122" s="89"/>
    </row>
    <row r="123" spans="1:2" ht="12.75">
      <c r="A123" s="22"/>
      <c r="B123" s="89"/>
    </row>
    <row r="124" spans="1:2" ht="12.75">
      <c r="A124" s="22"/>
      <c r="B124" s="89"/>
    </row>
    <row r="125" spans="1:2" ht="12.75">
      <c r="A125" s="22"/>
      <c r="B125" s="89"/>
    </row>
    <row r="126" spans="1:2" ht="12.75">
      <c r="A126" s="22"/>
      <c r="B126" s="89"/>
    </row>
    <row r="127" spans="1:2" ht="12.75">
      <c r="A127" s="22"/>
      <c r="B127" s="89"/>
    </row>
    <row r="128" spans="1:2" ht="12.75">
      <c r="A128" s="22"/>
      <c r="B128" s="89"/>
    </row>
    <row r="129" spans="1:2" ht="12.75">
      <c r="A129" s="22"/>
      <c r="B129" s="89"/>
    </row>
    <row r="130" spans="1:2" ht="12.75">
      <c r="A130" s="22"/>
      <c r="B130" s="89"/>
    </row>
    <row r="131" spans="1:2" ht="12.75">
      <c r="A131" s="22"/>
      <c r="B131" s="89"/>
    </row>
    <row r="132" spans="1:2" ht="12.75">
      <c r="A132" s="22"/>
      <c r="B132" s="89"/>
    </row>
    <row r="133" spans="1:2" ht="12.75">
      <c r="A133" s="22"/>
      <c r="B133" s="89"/>
    </row>
    <row r="134" spans="1:2" ht="12.75">
      <c r="A134" s="22"/>
      <c r="B134" s="89"/>
    </row>
    <row r="135" spans="1:2" ht="12.75">
      <c r="A135" s="22"/>
      <c r="B135" s="89"/>
    </row>
    <row r="136" spans="1:2" ht="12.75">
      <c r="A136" s="22"/>
      <c r="B136" s="89"/>
    </row>
    <row r="137" spans="1:2" ht="12.75">
      <c r="A137" s="22"/>
      <c r="B137" s="89"/>
    </row>
    <row r="138" spans="1:2" ht="12.75">
      <c r="A138" s="22"/>
      <c r="B138" s="89"/>
    </row>
    <row r="139" spans="1:2" ht="12.75">
      <c r="A139" s="22"/>
      <c r="B139" s="89"/>
    </row>
    <row r="140" spans="1:2" ht="12.75">
      <c r="A140" s="22"/>
      <c r="B140" s="89"/>
    </row>
    <row r="141" spans="1:2" ht="12.75">
      <c r="A141" s="22"/>
      <c r="B141" s="89"/>
    </row>
    <row r="142" spans="1:2" ht="12.75">
      <c r="A142" s="22"/>
      <c r="B142" s="89"/>
    </row>
    <row r="143" spans="1:2" ht="12.75">
      <c r="A143" s="22"/>
      <c r="B143" s="89"/>
    </row>
    <row r="144" spans="1:2" ht="12.75">
      <c r="A144" s="22"/>
      <c r="B144" s="89"/>
    </row>
    <row r="145" spans="1:2" ht="12.75">
      <c r="A145" s="22"/>
      <c r="B145" s="89"/>
    </row>
    <row r="146" spans="1:2" ht="12.75">
      <c r="A146" s="22"/>
      <c r="B146" s="89"/>
    </row>
    <row r="147" spans="1:2" ht="12.75">
      <c r="A147" s="22"/>
      <c r="B147" s="89"/>
    </row>
    <row r="148" spans="1:2" ht="12.75">
      <c r="A148" s="22"/>
      <c r="B148" s="89"/>
    </row>
    <row r="149" spans="1:2" ht="12.75">
      <c r="A149" s="22"/>
      <c r="B149" s="89"/>
    </row>
    <row r="150" spans="1:2" ht="12.75">
      <c r="A150" s="22"/>
      <c r="B150" s="89"/>
    </row>
    <row r="151" spans="1:2" ht="12.75">
      <c r="A151" s="22"/>
      <c r="B151" s="89"/>
    </row>
    <row r="152" spans="1:2" ht="12.75">
      <c r="A152" s="22"/>
      <c r="B152" s="89"/>
    </row>
    <row r="153" spans="1:2" ht="12.75">
      <c r="A153" s="22"/>
      <c r="B153" s="89"/>
    </row>
    <row r="154" spans="1:2" ht="12.75">
      <c r="A154" s="22"/>
      <c r="B154" s="89"/>
    </row>
    <row r="155" spans="1:2" ht="12.75">
      <c r="A155" s="22"/>
      <c r="B155" s="89"/>
    </row>
    <row r="156" spans="1:2" ht="12.75">
      <c r="A156" s="22"/>
      <c r="B156" s="89"/>
    </row>
  </sheetData>
  <sheetProtection/>
  <autoFilter ref="A11:F32"/>
  <mergeCells count="13">
    <mergeCell ref="B40:F40"/>
    <mergeCell ref="B43:D43"/>
    <mergeCell ref="B45:D45"/>
    <mergeCell ref="A9:F9"/>
    <mergeCell ref="B26:D26"/>
    <mergeCell ref="B19:D19"/>
    <mergeCell ref="A1:F1"/>
    <mergeCell ref="A3:F3"/>
    <mergeCell ref="A6:F6"/>
    <mergeCell ref="B8:E8"/>
    <mergeCell ref="A7:F7"/>
    <mergeCell ref="A2:F2"/>
    <mergeCell ref="A4:F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2013-11-25T03:23:08Z</cp:lastPrinted>
  <dcterms:created xsi:type="dcterms:W3CDTF">2009-09-09T03:37:05Z</dcterms:created>
  <dcterms:modified xsi:type="dcterms:W3CDTF">2014-03-21T02:26:24Z</dcterms:modified>
  <cp:category/>
  <cp:version/>
  <cp:contentType/>
  <cp:contentStatus/>
</cp:coreProperties>
</file>