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'план'!$A$12:$F$42</definedName>
    <definedName name="_xlnm._FilterDatabase" localSheetId="0" hidden="1">'предложения'!$A$13:$G$38</definedName>
    <definedName name="_xlnm.Print_Area" localSheetId="0">'предложения'!$A$1:$G$59</definedName>
  </definedNames>
  <calcPr fullCalcOnLoad="1"/>
</workbook>
</file>

<file path=xl/sharedStrings.xml><?xml version="1.0" encoding="utf-8"?>
<sst xmlns="http://schemas.openxmlformats.org/spreadsheetml/2006/main" count="171" uniqueCount="91">
  <si>
    <t>наименование работ</t>
  </si>
  <si>
    <t>примечание</t>
  </si>
  <si>
    <t>шт</t>
  </si>
  <si>
    <t>пм</t>
  </si>
  <si>
    <t>м2</t>
  </si>
  <si>
    <t>Фасады</t>
  </si>
  <si>
    <t>Кровля</t>
  </si>
  <si>
    <t>Подвал</t>
  </si>
  <si>
    <t>изготовление и установка металлической двери</t>
  </si>
  <si>
    <t>САНТЕХОБОРУДОВАНИЕ:</t>
  </si>
  <si>
    <t>Х/г водоснабжение:</t>
  </si>
  <si>
    <t>Отопление:</t>
  </si>
  <si>
    <t>смена сборок на стояках отопления</t>
  </si>
  <si>
    <t>БЛАГОУСТРОЙСТВО:</t>
  </si>
  <si>
    <t>ремонт отмостки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</si>
  <si>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</si>
  <si>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</si>
  <si>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</si>
  <si>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</si>
  <si>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</si>
  <si>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</si>
  <si>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</si>
  <si>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</si>
  <si>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</si>
  <si>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</si>
  <si>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установка  приборов учета</t>
  </si>
  <si>
    <t>установка  коллективного(общедомового) УУ и ПУ</t>
  </si>
  <si>
    <t>ремонт цоколя</t>
  </si>
  <si>
    <t>изготовление энергетического паспорта дома</t>
  </si>
  <si>
    <t>непредвиденные расходы</t>
  </si>
  <si>
    <t>ремонт балконов (разрушение до 50%)</t>
  </si>
  <si>
    <t>вид ремонта</t>
  </si>
  <si>
    <t>смена частей водосточных труб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</si>
  <si>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</si>
  <si>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</si>
  <si>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</si>
  <si>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</si>
  <si>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</si>
  <si>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</si>
  <si>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</si>
  <si>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</si>
  <si>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</si>
  <si>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</si>
  <si>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</si>
  <si>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монтаж  нового ограждения</t>
  </si>
  <si>
    <t>секция</t>
  </si>
  <si>
    <t>стоимость нового ограждения (2м)</t>
  </si>
  <si>
    <t>3 под.</t>
  </si>
  <si>
    <t>эл.щитовая</t>
  </si>
  <si>
    <t>60 пм</t>
  </si>
  <si>
    <t>пр.Строителей,40</t>
  </si>
  <si>
    <t>пр. Строителей, 40</t>
  </si>
  <si>
    <t xml:space="preserve"> ориентировочная стоимость работ, тыс.руб</t>
  </si>
  <si>
    <t xml:space="preserve">для  формирования плана текущего и капитального ремонтов многоквартирного дома </t>
  </si>
  <si>
    <t>ИТОГО по текущему ремонту:</t>
  </si>
  <si>
    <t>ИТОГО капитальному ремонту:</t>
  </si>
  <si>
    <t>работы, относящиеся к текущему ремонту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</si>
  <si>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</si>
  <si>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</si>
  <si>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</si>
  <si>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</si>
  <si>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</si>
  <si>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</si>
  <si>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</si>
  <si>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</si>
  <si>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</si>
  <si>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</si>
  <si>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</si>
  <si>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</si>
  <si>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</si>
  <si>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</si>
  <si>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на 2014год</t>
  </si>
  <si>
    <t xml:space="preserve">к протоколу  №                от                                       </t>
  </si>
  <si>
    <t>на 2014 год</t>
  </si>
  <si>
    <t>А.Ю. Лопухова</t>
  </si>
  <si>
    <t>востановление ходовых мостиков</t>
  </si>
  <si>
    <t>кв.10,36</t>
  </si>
  <si>
    <t>1,2,3 под.</t>
  </si>
  <si>
    <t>ремонт тротуаров</t>
  </si>
  <si>
    <t>установка  коллективного (общедомового) УУ и ПУ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</si>
  <si>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</si>
  <si>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</si>
  <si>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</si>
  <si>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</si>
  <si>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</t>
  </si>
  <si>
    <t>ремонт фасада</t>
  </si>
  <si>
    <t>Остаток  денежных средств   по статье текущий ремонт на 31.10.2013 г.:</t>
  </si>
  <si>
    <t>Остаток  денежных средств  по статье капитальный ремонт  на 31.10.2013 г.:</t>
  </si>
  <si>
    <t>прочистка  водосточных труб</t>
  </si>
  <si>
    <t>изоляция розлива отопления (верхнего)</t>
  </si>
  <si>
    <t>внесли дополнительно по звонку ст. дома. 28.01.2014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</si>
</sst>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4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9"/>
      <color indexed="10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Fill="1">
      <alignment/>
      <protection/>
    </xf>
    <xf numFmtId="0" fontId="8" fillId="0" borderId="0" xfId="0" applyFont="1" applyFill="1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12" fillId="0" borderId="0" xfId="52" applyFont="1" applyFill="1" applyBorder="1">
      <alignment/>
      <protection/>
    </xf>
    <xf numFmtId="0" fontId="11" fillId="24" borderId="12" xfId="0" applyFont="1" applyFill="1" applyBorder="1" applyAlignment="1">
      <alignment horizontal="center" vertical="center" wrapText="1"/>
    </xf>
    <xf numFmtId="172" fontId="17" fillId="0" borderId="11" xfId="52" applyNumberFormat="1" applyFont="1" applyFill="1" applyBorder="1" applyAlignment="1">
      <alignment horizontal="center" vertical="center" wrapText="1"/>
      <protection/>
    </xf>
    <xf numFmtId="2" fontId="10" fillId="24" borderId="11" xfId="52" applyNumberFormat="1" applyFont="1" applyFill="1" applyBorder="1" applyAlignment="1">
      <alignment horizontal="center" vertical="center" wrapText="1"/>
      <protection/>
    </xf>
    <xf numFmtId="0" fontId="13" fillId="24" borderId="10" xfId="52" applyFont="1" applyFill="1" applyBorder="1" applyAlignment="1">
      <alignment vertical="center" wrapText="1"/>
      <protection/>
    </xf>
    <xf numFmtId="0" fontId="13" fillId="24" borderId="10" xfId="52" applyFont="1" applyFill="1" applyBorder="1" applyAlignment="1">
      <alignment horizontal="center" vertical="center" wrapText="1"/>
      <protection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2" fontId="17" fillId="0" borderId="11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2" fontId="1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7" fillId="0" borderId="0" xfId="52" applyNumberFormat="1" applyFont="1" applyFill="1" applyAlignment="1">
      <alignment horizontal="center" vertical="center" wrapText="1"/>
      <protection/>
    </xf>
    <xf numFmtId="2" fontId="10" fillId="0" borderId="0" xfId="52" applyNumberFormat="1" applyFont="1" applyFill="1" applyAlignment="1">
      <alignment horizontal="center" vertical="center" wrapText="1"/>
      <protection/>
    </xf>
    <xf numFmtId="2" fontId="10" fillId="0" borderId="0" xfId="52" applyNumberFormat="1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7" fillId="0" borderId="0" xfId="52" applyFont="1" applyFill="1" applyAlignment="1">
      <alignment vertical="center" wrapText="1"/>
      <protection/>
    </xf>
    <xf numFmtId="0" fontId="16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0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 vertical="center" wrapText="1"/>
      <protection/>
    </xf>
    <xf numFmtId="2" fontId="10" fillId="0" borderId="0" xfId="52" applyNumberFormat="1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0" fillId="0" borderId="11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1" fontId="10" fillId="0" borderId="10" xfId="52" applyNumberFormat="1" applyFont="1" applyFill="1" applyBorder="1" applyAlignment="1">
      <alignment horizontal="center" vertical="center" wrapText="1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1" fontId="10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0" fillId="0" borderId="11" xfId="52" applyNumberFormat="1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12" fillId="0" borderId="0" xfId="52" applyFont="1" applyFill="1" applyBorder="1">
      <alignment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0" xfId="52" applyFont="1" applyFill="1" applyBorder="1">
      <alignment/>
      <protection/>
    </xf>
    <xf numFmtId="0" fontId="17" fillId="0" borderId="11" xfId="52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4" fillId="0" borderId="11" xfId="52" applyFont="1" applyFill="1" applyBorder="1" applyAlignment="1">
      <alignment horizontal="center" vertical="center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2" fontId="10" fillId="0" borderId="11" xfId="52" applyNumberFormat="1" applyFont="1" applyFill="1" applyBorder="1" applyAlignment="1">
      <alignment horizontal="center" vertical="center" wrapText="1"/>
      <protection/>
    </xf>
    <xf numFmtId="2" fontId="13" fillId="0" borderId="11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left"/>
      <protection/>
    </xf>
    <xf numFmtId="2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172" fontId="25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172" fontId="10" fillId="0" borderId="11" xfId="52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0" fillId="24" borderId="11" xfId="52" applyFont="1" applyFill="1" applyBorder="1" applyAlignment="1">
      <alignment horizontal="center" vertical="center"/>
      <protection/>
    </xf>
    <xf numFmtId="0" fontId="4" fillId="24" borderId="11" xfId="52" applyFont="1" applyFill="1" applyBorder="1" applyAlignment="1">
      <alignment horizontal="center" vertical="center"/>
      <protection/>
    </xf>
    <xf numFmtId="172" fontId="10" fillId="24" borderId="11" xfId="52" applyNumberFormat="1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left" vertical="center" wrapText="1"/>
      <protection/>
    </xf>
    <xf numFmtId="0" fontId="13" fillId="0" borderId="11" xfId="52" applyFont="1" applyFill="1" applyBorder="1" applyAlignment="1">
      <alignment horizontal="left" vertical="center" wrapText="1"/>
      <protection/>
    </xf>
    <xf numFmtId="172" fontId="10" fillId="0" borderId="11" xfId="52" applyNumberFormat="1" applyFont="1" applyFill="1" applyBorder="1" applyAlignment="1">
      <alignment horizontal="left" vertical="center" wrapText="1"/>
      <protection/>
    </xf>
    <xf numFmtId="2" fontId="10" fillId="0" borderId="11" xfId="52" applyNumberFormat="1" applyFont="1" applyFill="1" applyBorder="1" applyAlignment="1">
      <alignment horizontal="left" vertical="center" wrapText="1"/>
      <protection/>
    </xf>
    <xf numFmtId="172" fontId="30" fillId="0" borderId="11" xfId="52" applyNumberFormat="1" applyFont="1" applyFill="1" applyBorder="1" applyAlignment="1">
      <alignment horizontal="center" vertical="center" wrapText="1"/>
      <protection/>
    </xf>
    <xf numFmtId="173" fontId="6" fillId="0" borderId="11" xfId="52" applyNumberFormat="1" applyFont="1" applyFill="1" applyBorder="1" applyAlignment="1">
      <alignment horizontal="center"/>
      <protection/>
    </xf>
    <xf numFmtId="173" fontId="6" fillId="0" borderId="11" xfId="52" applyNumberFormat="1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172" fontId="10" fillId="0" borderId="0" xfId="52" applyNumberFormat="1" applyFont="1" applyFill="1" applyBorder="1" applyAlignment="1">
      <alignment horizontal="left" vertical="center" wrapText="1"/>
      <protection/>
    </xf>
    <xf numFmtId="2" fontId="10" fillId="0" borderId="0" xfId="52" applyNumberFormat="1" applyFont="1" applyFill="1" applyBorder="1" applyAlignment="1">
      <alignment horizontal="left" vertical="center" wrapText="1"/>
      <protection/>
    </xf>
    <xf numFmtId="2" fontId="6" fillId="0" borderId="0" xfId="52" applyNumberFormat="1" applyFont="1" applyFill="1" applyBorder="1" applyAlignment="1">
      <alignment horizontal="center"/>
      <protection/>
    </xf>
    <xf numFmtId="173" fontId="6" fillId="0" borderId="0" xfId="52" applyNumberFormat="1" applyFont="1" applyFill="1" applyBorder="1" applyAlignment="1">
      <alignment horizontal="left"/>
      <protection/>
    </xf>
    <xf numFmtId="0" fontId="24" fillId="0" borderId="0" xfId="0" applyFont="1" applyFill="1" applyAlignment="1">
      <alignment vertical="center" wrapText="1"/>
    </xf>
    <xf numFmtId="2" fontId="6" fillId="0" borderId="0" xfId="52" applyNumberFormat="1" applyFont="1" applyFill="1" applyBorder="1">
      <alignment/>
      <protection/>
    </xf>
    <xf numFmtId="2" fontId="6" fillId="0" borderId="0" xfId="52" applyNumberFormat="1" applyFont="1" applyFill="1" applyBorder="1" applyAlignment="1">
      <alignment horizontal="right"/>
      <protection/>
    </xf>
    <xf numFmtId="2" fontId="20" fillId="0" borderId="11" xfId="52" applyNumberFormat="1" applyFont="1" applyFill="1" applyBorder="1" applyAlignment="1">
      <alignment horizontal="center" vertical="center" wrapText="1"/>
      <protection/>
    </xf>
    <xf numFmtId="2" fontId="20" fillId="0" borderId="11" xfId="52" applyNumberFormat="1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0" fillId="25" borderId="0" xfId="0" applyFont="1" applyFill="1" applyAlignment="1">
      <alignment vertical="center" wrapText="1"/>
    </xf>
    <xf numFmtId="0" fontId="8" fillId="25" borderId="0" xfId="0" applyFont="1" applyFill="1" applyAlignment="1">
      <alignment horizontal="center" vertical="center" wrapText="1"/>
    </xf>
    <xf numFmtId="172" fontId="18" fillId="25" borderId="0" xfId="0" applyNumberFormat="1" applyFont="1" applyFill="1" applyAlignment="1">
      <alignment horizontal="center" vertical="center" wrapText="1"/>
    </xf>
    <xf numFmtId="2" fontId="19" fillId="25" borderId="0" xfId="0" applyNumberFormat="1" applyFont="1" applyFill="1" applyAlignment="1">
      <alignment horizontal="center" vertical="center" wrapText="1"/>
    </xf>
    <xf numFmtId="0" fontId="10" fillId="25" borderId="11" xfId="52" applyFont="1" applyFill="1" applyBorder="1" applyAlignment="1">
      <alignment horizontal="center" vertical="center" wrapText="1"/>
      <protection/>
    </xf>
    <xf numFmtId="0" fontId="8" fillId="25" borderId="0" xfId="0" applyFont="1" applyFill="1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5" borderId="0" xfId="0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2" fontId="19" fillId="25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0" xfId="52" applyFont="1" applyFill="1" applyBorder="1" applyAlignment="1">
      <alignment horizontal="center" vertical="center"/>
      <protection/>
    </xf>
    <xf numFmtId="2" fontId="10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6" fillId="0" borderId="11" xfId="52" applyNumberFormat="1" applyFont="1" applyFill="1" applyBorder="1" applyAlignment="1">
      <alignment horizontal="center" vertical="center"/>
      <protection/>
    </xf>
    <xf numFmtId="0" fontId="8" fillId="25" borderId="0" xfId="0" applyFont="1" applyFill="1" applyAlignment="1">
      <alignment vertical="center"/>
    </xf>
    <xf numFmtId="0" fontId="31" fillId="25" borderId="0" xfId="0" applyFont="1" applyFill="1" applyAlignment="1">
      <alignment horizontal="right" vertical="center"/>
    </xf>
    <xf numFmtId="0" fontId="11" fillId="25" borderId="0" xfId="0" applyFont="1" applyFill="1" applyAlignment="1">
      <alignment vertical="center"/>
    </xf>
    <xf numFmtId="2" fontId="19" fillId="25" borderId="14" xfId="0" applyNumberFormat="1" applyFont="1" applyFill="1" applyBorder="1" applyAlignment="1">
      <alignment vertical="center"/>
    </xf>
    <xf numFmtId="2" fontId="19" fillId="25" borderId="0" xfId="0" applyNumberFormat="1" applyFont="1" applyFill="1" applyBorder="1" applyAlignment="1">
      <alignment vertical="center"/>
    </xf>
    <xf numFmtId="0" fontId="0" fillId="25" borderId="0" xfId="0" applyFill="1" applyAlignment="1">
      <alignment vertical="center"/>
    </xf>
    <xf numFmtId="2" fontId="19" fillId="0" borderId="0" xfId="0" applyNumberFormat="1" applyFont="1" applyFill="1" applyAlignment="1">
      <alignment horizontal="center" vertical="center"/>
    </xf>
    <xf numFmtId="0" fontId="4" fillId="0" borderId="11" xfId="52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1" fontId="13" fillId="0" borderId="11" xfId="52" applyNumberFormat="1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vertical="center" wrapText="1"/>
      <protection/>
    </xf>
    <xf numFmtId="0" fontId="13" fillId="0" borderId="11" xfId="52" applyFont="1" applyFill="1" applyBorder="1" applyAlignment="1">
      <alignment vertical="center" wrapText="1"/>
      <protection/>
    </xf>
    <xf numFmtId="0" fontId="12" fillId="0" borderId="11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3" fillId="24" borderId="11" xfId="52" applyFont="1" applyFill="1" applyBorder="1" applyAlignment="1">
      <alignment horizontal="center" vertical="center"/>
      <protection/>
    </xf>
    <xf numFmtId="2" fontId="13" fillId="24" borderId="11" xfId="52" applyNumberFormat="1" applyFont="1" applyFill="1" applyBorder="1" applyAlignment="1">
      <alignment horizontal="center" vertical="center"/>
      <protection/>
    </xf>
    <xf numFmtId="172" fontId="4" fillId="0" borderId="11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172" fontId="53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172" fontId="4" fillId="0" borderId="11" xfId="52" applyNumberFormat="1" applyFont="1" applyFill="1" applyBorder="1" applyAlignment="1">
      <alignment horizontal="left" vertical="center" wrapText="1"/>
      <protection/>
    </xf>
    <xf numFmtId="2" fontId="4" fillId="0" borderId="11" xfId="52" applyNumberFormat="1" applyFont="1" applyFill="1" applyBorder="1" applyAlignment="1">
      <alignment horizontal="left" vertical="center" wrapText="1"/>
      <protection/>
    </xf>
    <xf numFmtId="173" fontId="4" fillId="0" borderId="11" xfId="52" applyNumberFormat="1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horizontal="center" vertical="center"/>
    </xf>
    <xf numFmtId="2" fontId="19" fillId="25" borderId="14" xfId="0" applyNumberFormat="1" applyFont="1" applyFill="1" applyBorder="1" applyAlignment="1">
      <alignment horizontal="center" vertical="center"/>
    </xf>
    <xf numFmtId="2" fontId="19" fillId="25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left" vertical="center" wrapText="1"/>
    </xf>
    <xf numFmtId="1" fontId="0" fillId="0" borderId="22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23" xfId="52" applyFont="1" applyFill="1" applyBorder="1" applyAlignment="1">
      <alignment horizontal="center" vertical="center"/>
      <protection/>
    </xf>
    <xf numFmtId="0" fontId="5" fillId="0" borderId="24" xfId="52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6" fillId="0" borderId="2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1" fillId="25" borderId="0" xfId="0" applyFont="1" applyFill="1" applyAlignment="1">
      <alignment horizontal="left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5" fillId="25" borderId="0" xfId="0" applyFont="1" applyFill="1" applyAlignment="1">
      <alignment horizontal="center" vertical="center" wrapText="1"/>
    </xf>
    <xf numFmtId="0" fontId="2" fillId="24" borderId="10" xfId="52" applyFont="1" applyFill="1" applyBorder="1" applyAlignment="1">
      <alignment vertical="center" wrapText="1"/>
      <protection/>
    </xf>
    <xf numFmtId="0" fontId="8" fillId="24" borderId="0" xfId="0" applyFon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0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35.875" style="19" customWidth="1"/>
    <col min="2" max="2" width="9.125" style="20" customWidth="1"/>
    <col min="3" max="3" width="8.125" style="21" customWidth="1"/>
    <col min="4" max="4" width="11.125" style="22" customWidth="1"/>
    <col min="5" max="5" width="10.00390625" style="23" customWidth="1"/>
    <col min="6" max="6" width="9.25390625" style="24" customWidth="1"/>
    <col min="7" max="7" width="15.75390625" style="85" customWidth="1"/>
    <col min="8" max="14" width="9.125" style="26" customWidth="1"/>
    <col min="15" max="15" width="10.00390625" style="26" bestFit="1" customWidth="1"/>
    <col min="16" max="16384" width="9.125" style="26" customWidth="1"/>
  </cols>
  <sheetData>
    <row r="2" spans="1:7" s="18" customFormat="1" ht="42.75" customHeight="1" thickBot="1">
      <c r="A2" s="195" t="s">
        <v>22</v>
      </c>
      <c r="B2" s="196"/>
      <c r="C2" s="196"/>
      <c r="D2" s="196"/>
      <c r="E2" s="196"/>
      <c r="F2" s="196"/>
      <c r="G2" s="196"/>
    </row>
    <row r="3" ht="9" customHeight="1">
      <c r="G3" s="25"/>
    </row>
    <row r="4" spans="1:7" s="28" customFormat="1" ht="15.75">
      <c r="A4" s="197" t="s">
        <v>16</v>
      </c>
      <c r="B4" s="197"/>
      <c r="C4" s="197"/>
      <c r="D4" s="197"/>
      <c r="E4" s="197"/>
      <c r="F4" s="197"/>
      <c r="G4" s="197"/>
    </row>
    <row r="5" spans="1:7" s="28" customFormat="1" ht="15.75">
      <c r="A5" s="197" t="s">
        <v>53</v>
      </c>
      <c r="B5" s="197"/>
      <c r="C5" s="197"/>
      <c r="D5" s="197"/>
      <c r="E5" s="197"/>
      <c r="F5" s="197"/>
      <c r="G5" s="197"/>
    </row>
    <row r="6" spans="1:7" s="28" customFormat="1" ht="18">
      <c r="A6" s="29" t="s">
        <v>36</v>
      </c>
      <c r="B6" s="199" t="s">
        <v>51</v>
      </c>
      <c r="C6" s="199"/>
      <c r="D6" s="199"/>
      <c r="E6" s="199"/>
      <c r="F6" s="27"/>
      <c r="G6" s="27"/>
    </row>
    <row r="7" spans="1:7" s="28" customFormat="1" ht="15.75">
      <c r="A7" s="197" t="s">
        <v>73</v>
      </c>
      <c r="B7" s="197"/>
      <c r="C7" s="197"/>
      <c r="D7" s="197"/>
      <c r="E7" s="197"/>
      <c r="F7" s="197"/>
      <c r="G7" s="197"/>
    </row>
    <row r="8" spans="1:8" s="37" customFormat="1" ht="9.75" customHeight="1">
      <c r="A8" s="30"/>
      <c r="B8" s="30"/>
      <c r="C8" s="31"/>
      <c r="D8" s="32"/>
      <c r="E8" s="33"/>
      <c r="F8" s="34"/>
      <c r="G8" s="35"/>
      <c r="H8" s="36"/>
    </row>
    <row r="9" spans="1:8" s="37" customFormat="1" ht="12.75" customHeight="1">
      <c r="A9" s="30"/>
      <c r="B9" s="30"/>
      <c r="C9" s="31"/>
      <c r="D9" s="32"/>
      <c r="E9" s="33"/>
      <c r="F9" s="34"/>
      <c r="G9" s="35"/>
      <c r="H9" s="36"/>
    </row>
    <row r="10" spans="1:8" s="39" customFormat="1" ht="27.75" customHeight="1">
      <c r="A10" s="198" t="s">
        <v>21</v>
      </c>
      <c r="B10" s="198"/>
      <c r="C10" s="198"/>
      <c r="D10" s="198"/>
      <c r="E10" s="198"/>
      <c r="F10" s="198"/>
      <c r="G10" s="198"/>
      <c r="H10" s="38"/>
    </row>
    <row r="11" spans="1:8" s="47" customFormat="1" ht="9.75" customHeight="1">
      <c r="A11" s="40"/>
      <c r="B11" s="41"/>
      <c r="C11" s="42"/>
      <c r="D11" s="43"/>
      <c r="E11" s="44"/>
      <c r="F11" s="45"/>
      <c r="G11" s="40"/>
      <c r="H11" s="46"/>
    </row>
    <row r="12" spans="1:8" s="52" customFormat="1" ht="83.25" customHeight="1">
      <c r="A12" s="48" t="s">
        <v>0</v>
      </c>
      <c r="B12" s="49" t="s">
        <v>23</v>
      </c>
      <c r="C12" s="50" t="s">
        <v>24</v>
      </c>
      <c r="D12" s="2" t="s">
        <v>18</v>
      </c>
      <c r="E12" s="2" t="s">
        <v>52</v>
      </c>
      <c r="F12" s="48" t="s">
        <v>31</v>
      </c>
      <c r="G12" s="48" t="s">
        <v>1</v>
      </c>
      <c r="H12" s="51"/>
    </row>
    <row r="13" spans="1:8" s="57" customFormat="1" ht="14.25" customHeight="1">
      <c r="A13" s="53">
        <v>1</v>
      </c>
      <c r="B13" s="54">
        <v>2</v>
      </c>
      <c r="C13" s="55">
        <v>3</v>
      </c>
      <c r="D13" s="55">
        <v>4</v>
      </c>
      <c r="E13" s="62">
        <v>5</v>
      </c>
      <c r="F13" s="55">
        <v>6</v>
      </c>
      <c r="G13" s="55">
        <v>7</v>
      </c>
      <c r="H13" s="56"/>
    </row>
    <row r="14" spans="1:8" s="6" customFormat="1" ht="12.75">
      <c r="A14" s="59" t="s">
        <v>5</v>
      </c>
      <c r="B14" s="1"/>
      <c r="C14" s="4"/>
      <c r="D14" s="2"/>
      <c r="E14" s="2"/>
      <c r="F14" s="68"/>
      <c r="G14" s="66"/>
      <c r="H14" s="67"/>
    </row>
    <row r="15" spans="1:8" s="6" customFormat="1" ht="12.75" customHeight="1">
      <c r="A15" s="14" t="s">
        <v>30</v>
      </c>
      <c r="B15" s="15" t="s">
        <v>2</v>
      </c>
      <c r="C15" s="16">
        <v>2</v>
      </c>
      <c r="D15" s="13">
        <v>15</v>
      </c>
      <c r="E15" s="13">
        <f aca="true" t="shared" si="0" ref="E15:E27">C15*D15</f>
        <v>30</v>
      </c>
      <c r="F15" s="98" t="s">
        <v>37</v>
      </c>
      <c r="G15" s="161" t="s">
        <v>76</v>
      </c>
      <c r="H15" s="65"/>
    </row>
    <row r="16" spans="1:8" s="6" customFormat="1" ht="13.5" customHeight="1">
      <c r="A16" s="14" t="s">
        <v>27</v>
      </c>
      <c r="B16" s="15" t="s">
        <v>4</v>
      </c>
      <c r="C16" s="16">
        <v>3</v>
      </c>
      <c r="D16" s="13">
        <v>0.5</v>
      </c>
      <c r="E16" s="13">
        <f t="shared" si="0"/>
        <v>1.5</v>
      </c>
      <c r="F16" s="98" t="s">
        <v>37</v>
      </c>
      <c r="G16" s="161"/>
      <c r="H16" s="10"/>
    </row>
    <row r="17" spans="1:8" ht="12.75">
      <c r="A17" s="59" t="s">
        <v>6</v>
      </c>
      <c r="B17" s="7"/>
      <c r="C17" s="4"/>
      <c r="D17" s="2"/>
      <c r="E17" s="2"/>
      <c r="F17" s="69"/>
      <c r="G17" s="70"/>
      <c r="H17" s="58"/>
    </row>
    <row r="18" spans="1:8" s="6" customFormat="1" ht="10.5" customHeight="1">
      <c r="A18" s="14" t="s">
        <v>32</v>
      </c>
      <c r="B18" s="15" t="s">
        <v>3</v>
      </c>
      <c r="C18" s="16">
        <v>3</v>
      </c>
      <c r="D18" s="13">
        <v>0.8</v>
      </c>
      <c r="E18" s="13">
        <f t="shared" si="0"/>
        <v>2.4000000000000004</v>
      </c>
      <c r="F18" s="98" t="s">
        <v>37</v>
      </c>
      <c r="G18" s="101" t="s">
        <v>77</v>
      </c>
      <c r="H18" s="10"/>
    </row>
    <row r="19" spans="1:8" s="6" customFormat="1" ht="15.75" customHeight="1">
      <c r="A19" s="14" t="s">
        <v>75</v>
      </c>
      <c r="B19" s="15" t="s">
        <v>2</v>
      </c>
      <c r="C19" s="16">
        <v>1</v>
      </c>
      <c r="D19" s="13">
        <v>0.7</v>
      </c>
      <c r="E19" s="13">
        <f t="shared" si="0"/>
        <v>0.7</v>
      </c>
      <c r="F19" s="98" t="s">
        <v>37</v>
      </c>
      <c r="G19" s="101"/>
      <c r="H19" s="65"/>
    </row>
    <row r="20" spans="1:8" ht="12.75">
      <c r="A20" s="59" t="s">
        <v>7</v>
      </c>
      <c r="B20" s="1"/>
      <c r="C20" s="4"/>
      <c r="D20" s="2"/>
      <c r="E20" s="2"/>
      <c r="F20" s="69"/>
      <c r="G20" s="71"/>
      <c r="H20" s="58"/>
    </row>
    <row r="21" spans="1:8" s="6" customFormat="1" ht="24" customHeight="1">
      <c r="A21" s="14" t="s">
        <v>8</v>
      </c>
      <c r="B21" s="15" t="s">
        <v>2</v>
      </c>
      <c r="C21" s="16">
        <v>1</v>
      </c>
      <c r="D21" s="13">
        <v>14</v>
      </c>
      <c r="E21" s="13">
        <f t="shared" si="0"/>
        <v>14</v>
      </c>
      <c r="F21" s="98" t="s">
        <v>37</v>
      </c>
      <c r="G21" s="101" t="s">
        <v>48</v>
      </c>
      <c r="H21" s="5"/>
    </row>
    <row r="22" spans="1:8" ht="13.5" customHeight="1">
      <c r="A22" s="72" t="s">
        <v>9</v>
      </c>
      <c r="B22" s="7"/>
      <c r="C22" s="12"/>
      <c r="D22" s="2"/>
      <c r="E22" s="2"/>
      <c r="F22" s="69"/>
      <c r="G22" s="70"/>
      <c r="H22" s="73"/>
    </row>
    <row r="23" spans="1:8" ht="15.75" customHeight="1">
      <c r="A23" s="59" t="s">
        <v>10</v>
      </c>
      <c r="B23" s="200"/>
      <c r="C23" s="201"/>
      <c r="D23" s="202"/>
      <c r="E23" s="2"/>
      <c r="F23" s="69"/>
      <c r="G23" s="70"/>
      <c r="H23" s="73"/>
    </row>
    <row r="24" spans="1:8" s="6" customFormat="1" ht="11.25" customHeight="1">
      <c r="A24" s="14" t="s">
        <v>15</v>
      </c>
      <c r="B24" s="15" t="s">
        <v>3</v>
      </c>
      <c r="C24" s="16">
        <v>3</v>
      </c>
      <c r="D24" s="13">
        <v>0.65</v>
      </c>
      <c r="E24" s="13">
        <f t="shared" si="0"/>
        <v>1.9500000000000002</v>
      </c>
      <c r="F24" s="98" t="s">
        <v>37</v>
      </c>
      <c r="G24" s="99"/>
      <c r="H24" s="5"/>
    </row>
    <row r="25" spans="1:8" s="96" customFormat="1" ht="11.25" customHeight="1">
      <c r="A25" s="14" t="s">
        <v>25</v>
      </c>
      <c r="B25" s="15" t="s">
        <v>2</v>
      </c>
      <c r="C25" s="100">
        <v>1</v>
      </c>
      <c r="D25" s="13">
        <v>5</v>
      </c>
      <c r="E25" s="13">
        <f t="shared" si="0"/>
        <v>5</v>
      </c>
      <c r="F25" s="98" t="s">
        <v>37</v>
      </c>
      <c r="G25" s="99"/>
      <c r="H25" s="97"/>
    </row>
    <row r="26" spans="1:8" ht="12.75" customHeight="1">
      <c r="A26" s="59" t="s">
        <v>11</v>
      </c>
      <c r="B26" s="1"/>
      <c r="C26" s="12"/>
      <c r="D26" s="2"/>
      <c r="E26" s="2"/>
      <c r="F26" s="69"/>
      <c r="G26" s="74"/>
      <c r="H26" s="73"/>
    </row>
    <row r="27" spans="1:8" s="6" customFormat="1" ht="12" customHeight="1">
      <c r="A27" s="14" t="s">
        <v>12</v>
      </c>
      <c r="B27" s="15" t="s">
        <v>2</v>
      </c>
      <c r="C27" s="16">
        <v>6</v>
      </c>
      <c r="D27" s="13">
        <v>1.3</v>
      </c>
      <c r="E27" s="13">
        <f t="shared" si="0"/>
        <v>7.800000000000001</v>
      </c>
      <c r="F27" s="98" t="s">
        <v>37</v>
      </c>
      <c r="G27" s="101" t="s">
        <v>47</v>
      </c>
      <c r="H27" s="5"/>
    </row>
    <row r="28" spans="1:8" s="6" customFormat="1" ht="26.25" customHeight="1">
      <c r="A28" s="60" t="s">
        <v>26</v>
      </c>
      <c r="B28" s="61" t="s">
        <v>2</v>
      </c>
      <c r="C28" s="50">
        <v>1</v>
      </c>
      <c r="D28" s="2">
        <v>286.2</v>
      </c>
      <c r="E28" s="2">
        <f aca="true" t="shared" si="1" ref="E28:E34">C28*D28</f>
        <v>286.2</v>
      </c>
      <c r="F28" s="69" t="s">
        <v>38</v>
      </c>
      <c r="G28" s="66"/>
      <c r="H28" s="10"/>
    </row>
    <row r="29" spans="1:8" s="6" customFormat="1" ht="27" customHeight="1">
      <c r="A29" s="60" t="s">
        <v>28</v>
      </c>
      <c r="B29" s="61" t="s">
        <v>4</v>
      </c>
      <c r="C29" s="50">
        <v>1957.6</v>
      </c>
      <c r="D29" s="2">
        <v>0.025</v>
      </c>
      <c r="E29" s="2">
        <f t="shared" si="1"/>
        <v>48.94</v>
      </c>
      <c r="F29" s="69" t="s">
        <v>38</v>
      </c>
      <c r="G29" s="66"/>
      <c r="H29" s="10"/>
    </row>
    <row r="30" spans="1:8" ht="13.5" customHeight="1">
      <c r="A30" s="72" t="s">
        <v>13</v>
      </c>
      <c r="B30" s="7"/>
      <c r="C30" s="12"/>
      <c r="D30" s="76"/>
      <c r="E30" s="2"/>
      <c r="F30" s="69"/>
      <c r="G30" s="70"/>
      <c r="H30" s="58"/>
    </row>
    <row r="31" spans="1:8" s="6" customFormat="1" ht="12" customHeight="1">
      <c r="A31" s="14" t="s">
        <v>14</v>
      </c>
      <c r="B31" s="15" t="s">
        <v>4</v>
      </c>
      <c r="C31" s="16">
        <v>1</v>
      </c>
      <c r="D31" s="13">
        <v>1.5</v>
      </c>
      <c r="E31" s="13">
        <f t="shared" si="1"/>
        <v>1.5</v>
      </c>
      <c r="F31" s="98" t="s">
        <v>37</v>
      </c>
      <c r="G31" s="161"/>
      <c r="H31" s="67"/>
    </row>
    <row r="32" spans="1:8" s="6" customFormat="1" ht="12" customHeight="1">
      <c r="A32" s="14" t="s">
        <v>78</v>
      </c>
      <c r="B32" s="15" t="s">
        <v>4</v>
      </c>
      <c r="C32" s="16">
        <v>5</v>
      </c>
      <c r="D32" s="13">
        <v>1.5</v>
      </c>
      <c r="E32" s="13">
        <f>C32*D32</f>
        <v>7.5</v>
      </c>
      <c r="F32" s="98" t="s">
        <v>37</v>
      </c>
      <c r="G32" s="161"/>
      <c r="H32" s="67"/>
    </row>
    <row r="33" spans="1:8" s="6" customFormat="1" ht="12" customHeight="1">
      <c r="A33" s="14" t="s">
        <v>44</v>
      </c>
      <c r="B33" s="15" t="s">
        <v>45</v>
      </c>
      <c r="C33" s="16">
        <v>30</v>
      </c>
      <c r="D33" s="13">
        <v>0.2</v>
      </c>
      <c r="E33" s="13">
        <f t="shared" si="1"/>
        <v>6</v>
      </c>
      <c r="F33" s="98" t="s">
        <v>37</v>
      </c>
      <c r="G33" s="162" t="s">
        <v>49</v>
      </c>
      <c r="H33" s="67"/>
    </row>
    <row r="34" spans="1:8" s="96" customFormat="1" ht="12" customHeight="1">
      <c r="A34" s="14" t="s">
        <v>46</v>
      </c>
      <c r="B34" s="15" t="s">
        <v>45</v>
      </c>
      <c r="C34" s="100">
        <v>30</v>
      </c>
      <c r="D34" s="13">
        <v>1.3</v>
      </c>
      <c r="E34" s="13">
        <f t="shared" si="1"/>
        <v>39</v>
      </c>
      <c r="F34" s="98" t="s">
        <v>37</v>
      </c>
      <c r="G34" s="162"/>
      <c r="H34" s="67"/>
    </row>
    <row r="35" spans="1:8" s="6" customFormat="1" ht="12" customHeight="1">
      <c r="A35" s="59"/>
      <c r="B35" s="1"/>
      <c r="C35" s="12"/>
      <c r="D35" s="2"/>
      <c r="E35" s="2"/>
      <c r="F35" s="69"/>
      <c r="G35" s="77"/>
      <c r="H35" s="67"/>
    </row>
    <row r="36" spans="1:8" ht="12.75" customHeight="1">
      <c r="A36" s="158" t="s">
        <v>29</v>
      </c>
      <c r="B36" s="159"/>
      <c r="C36" s="12"/>
      <c r="D36" s="118"/>
      <c r="E36" s="2">
        <v>30</v>
      </c>
      <c r="F36" s="69" t="s">
        <v>37</v>
      </c>
      <c r="G36" s="120"/>
      <c r="H36" s="58"/>
    </row>
    <row r="37" spans="1:8" ht="12.75" customHeight="1">
      <c r="A37" s="158"/>
      <c r="B37" s="159"/>
      <c r="C37" s="12"/>
      <c r="D37" s="118"/>
      <c r="E37" s="119"/>
      <c r="F37" s="69"/>
      <c r="G37" s="120"/>
      <c r="H37" s="58"/>
    </row>
    <row r="38" spans="1:8" s="64" customFormat="1" ht="23.25" customHeight="1">
      <c r="A38" s="78" t="s">
        <v>54</v>
      </c>
      <c r="B38" s="61"/>
      <c r="C38" s="106"/>
      <c r="D38" s="2"/>
      <c r="E38" s="142">
        <f>E15+E16+E18+E19+E21+E24+E25+E27+E31+E33+E34+E36+E32</f>
        <v>147.35000000000002</v>
      </c>
      <c r="F38" s="107"/>
      <c r="G38" s="79"/>
      <c r="H38" s="116"/>
    </row>
    <row r="39" spans="1:8" s="3" customFormat="1" ht="31.5">
      <c r="A39" s="102" t="s">
        <v>55</v>
      </c>
      <c r="B39" s="103"/>
      <c r="C39" s="104"/>
      <c r="D39" s="105"/>
      <c r="E39" s="142">
        <f>E28+E29</f>
        <v>335.14</v>
      </c>
      <c r="F39" s="108"/>
      <c r="G39" s="79"/>
      <c r="H39" s="117"/>
    </row>
    <row r="40" spans="1:8" s="3" customFormat="1" ht="15.75">
      <c r="A40" s="109"/>
      <c r="B40" s="110"/>
      <c r="C40" s="111"/>
      <c r="D40" s="112"/>
      <c r="E40" s="113"/>
      <c r="F40" s="114"/>
      <c r="G40" s="80"/>
      <c r="H40" s="117"/>
    </row>
    <row r="41" spans="1:8" s="64" customFormat="1" ht="24" customHeight="1">
      <c r="A41" s="209" t="s">
        <v>17</v>
      </c>
      <c r="B41" s="209"/>
      <c r="C41" s="209"/>
      <c r="D41" s="22"/>
      <c r="E41" s="81"/>
      <c r="F41" s="82"/>
      <c r="G41" s="52" t="s">
        <v>74</v>
      </c>
      <c r="H41" s="28"/>
    </row>
    <row r="42" spans="1:7" s="64" customFormat="1" ht="24" customHeight="1" thickBot="1">
      <c r="A42" s="83" t="s">
        <v>42</v>
      </c>
      <c r="B42" s="84"/>
      <c r="C42" s="84"/>
      <c r="D42" s="22"/>
      <c r="E42" s="81"/>
      <c r="F42" s="82"/>
      <c r="G42" s="52"/>
    </row>
    <row r="43" spans="1:7" s="64" customFormat="1" ht="24" customHeight="1" thickBot="1">
      <c r="A43" s="11"/>
      <c r="B43" s="204" t="s">
        <v>41</v>
      </c>
      <c r="C43" s="205"/>
      <c r="D43" s="205"/>
      <c r="E43" s="205"/>
      <c r="F43" s="205"/>
      <c r="G43" s="205"/>
    </row>
    <row r="44" spans="1:7" s="64" customFormat="1" ht="24" customHeight="1">
      <c r="A44" s="160"/>
      <c r="B44" s="130"/>
      <c r="C44" s="130"/>
      <c r="D44" s="130"/>
      <c r="E44" s="130"/>
      <c r="F44" s="130"/>
      <c r="G44" s="130"/>
    </row>
    <row r="46" spans="1:7" s="86" customFormat="1" ht="15.75">
      <c r="A46" s="27" t="s">
        <v>37</v>
      </c>
      <c r="B46" s="203" t="s">
        <v>56</v>
      </c>
      <c r="C46" s="203"/>
      <c r="D46" s="203"/>
      <c r="E46" s="203"/>
      <c r="F46" s="203"/>
      <c r="G46" s="203"/>
    </row>
    <row r="47" spans="1:7" s="86" customFormat="1" ht="15.75">
      <c r="A47" s="27" t="s">
        <v>38</v>
      </c>
      <c r="B47" s="203" t="s">
        <v>40</v>
      </c>
      <c r="C47" s="203"/>
      <c r="D47" s="203"/>
      <c r="E47" s="203"/>
      <c r="F47" s="203"/>
      <c r="G47" s="203"/>
    </row>
    <row r="48" spans="1:7" s="86" customFormat="1" ht="15.75">
      <c r="A48" s="27" t="s">
        <v>39</v>
      </c>
      <c r="B48" s="203" t="s">
        <v>43</v>
      </c>
      <c r="C48" s="203"/>
      <c r="D48" s="203"/>
      <c r="E48" s="203"/>
      <c r="F48" s="203"/>
      <c r="G48" s="203"/>
    </row>
    <row r="49" spans="1:7" s="86" customFormat="1" ht="15.75">
      <c r="A49" s="27"/>
      <c r="B49" s="129"/>
      <c r="C49" s="129"/>
      <c r="D49" s="129"/>
      <c r="E49" s="129"/>
      <c r="F49" s="129"/>
      <c r="G49" s="129"/>
    </row>
    <row r="50" spans="1:7" ht="13.5" thickBot="1">
      <c r="A50" s="6"/>
      <c r="B50" s="9"/>
      <c r="G50" s="6"/>
    </row>
    <row r="51" spans="1:7" ht="18.75">
      <c r="A51" s="210" t="s">
        <v>35</v>
      </c>
      <c r="B51" s="211"/>
      <c r="C51" s="211"/>
      <c r="D51" s="211"/>
      <c r="E51" s="211"/>
      <c r="F51" s="211"/>
      <c r="G51" s="212"/>
    </row>
    <row r="52" spans="1:7" ht="18.75">
      <c r="A52" s="213" t="s">
        <v>50</v>
      </c>
      <c r="B52" s="214"/>
      <c r="C52" s="214"/>
      <c r="D52" s="214"/>
      <c r="E52" s="214"/>
      <c r="F52" s="214"/>
      <c r="G52" s="215"/>
    </row>
    <row r="53" spans="1:7" ht="103.5" customHeight="1">
      <c r="A53" s="206" t="s">
        <v>68</v>
      </c>
      <c r="B53" s="207"/>
      <c r="C53" s="207"/>
      <c r="D53" s="207"/>
      <c r="E53" s="207"/>
      <c r="F53" s="207"/>
      <c r="G53" s="208"/>
    </row>
    <row r="54" spans="1:7" ht="27" customHeight="1">
      <c r="A54" s="179" t="s">
        <v>69</v>
      </c>
      <c r="B54" s="180"/>
      <c r="C54" s="180"/>
      <c r="D54" s="180"/>
      <c r="E54" s="180"/>
      <c r="F54" s="180"/>
      <c r="G54" s="181"/>
    </row>
    <row r="55" spans="1:7" ht="105" customHeight="1" thickBot="1">
      <c r="A55" s="182" t="s">
        <v>70</v>
      </c>
      <c r="B55" s="183"/>
      <c r="C55" s="183"/>
      <c r="D55" s="183"/>
      <c r="E55" s="183"/>
      <c r="F55" s="183"/>
      <c r="G55" s="184"/>
    </row>
    <row r="56" spans="2:6" s="86" customFormat="1" ht="16.5" thickBot="1">
      <c r="B56" s="87"/>
      <c r="C56" s="88"/>
      <c r="D56" s="89"/>
      <c r="E56" s="90"/>
      <c r="F56" s="91"/>
    </row>
    <row r="57" spans="1:7" ht="15.75" thickBot="1">
      <c r="A57" s="87" t="s">
        <v>51</v>
      </c>
      <c r="B57" s="171" t="s">
        <v>33</v>
      </c>
      <c r="C57" s="186"/>
      <c r="D57" s="186"/>
      <c r="E57" s="187"/>
      <c r="F57" s="188"/>
      <c r="G57" s="189"/>
    </row>
    <row r="58" spans="1:7" ht="13.5" thickBot="1">
      <c r="A58" s="6"/>
      <c r="B58" s="190" t="s">
        <v>34</v>
      </c>
      <c r="C58" s="194"/>
      <c r="D58" s="190"/>
      <c r="E58" s="191"/>
      <c r="F58" s="192"/>
      <c r="G58" s="193"/>
    </row>
    <row r="59" spans="1:7" ht="12.75">
      <c r="A59" s="6"/>
      <c r="C59" s="92"/>
      <c r="D59" s="185" t="s">
        <v>19</v>
      </c>
      <c r="E59" s="185"/>
      <c r="F59" s="170" t="s">
        <v>20</v>
      </c>
      <c r="G59" s="170"/>
    </row>
    <row r="60" spans="1:2" ht="12.75">
      <c r="A60" s="26"/>
      <c r="B60" s="93"/>
    </row>
    <row r="61" spans="1:7" ht="12.75">
      <c r="A61" s="64"/>
      <c r="B61" s="52"/>
      <c r="C61" s="94"/>
      <c r="G61" s="64"/>
    </row>
    <row r="62" spans="1:2" ht="12.75">
      <c r="A62" s="26"/>
      <c r="B62" s="93"/>
    </row>
    <row r="63" spans="1:5" ht="17.25" customHeight="1">
      <c r="A63" s="26"/>
      <c r="B63" s="26"/>
      <c r="C63" s="115"/>
      <c r="D63" s="115"/>
      <c r="E63" s="115"/>
    </row>
    <row r="64" spans="1:2" ht="12.75">
      <c r="A64" s="26"/>
      <c r="B64" s="93"/>
    </row>
    <row r="65" spans="1:2" ht="12.75">
      <c r="A65" s="26"/>
      <c r="B65" s="93"/>
    </row>
    <row r="66" spans="1:2" ht="12.75">
      <c r="A66" s="26"/>
      <c r="B66" s="93"/>
    </row>
    <row r="67" spans="1:2" ht="12.75">
      <c r="A67" s="26"/>
      <c r="B67" s="93"/>
    </row>
    <row r="68" spans="1:2" ht="12.75">
      <c r="A68" s="26"/>
      <c r="B68" s="93"/>
    </row>
    <row r="69" spans="1:2" ht="12.75">
      <c r="A69" s="26"/>
      <c r="B69" s="93"/>
    </row>
    <row r="70" spans="1:2" ht="12.75">
      <c r="A70" s="26"/>
      <c r="B70" s="93"/>
    </row>
    <row r="71" spans="1:2" ht="12.75">
      <c r="A71" s="26"/>
      <c r="B71" s="93"/>
    </row>
    <row r="72" spans="1:2" ht="12.75">
      <c r="A72" s="26"/>
      <c r="B72" s="93"/>
    </row>
    <row r="73" spans="1:2" ht="12.75">
      <c r="A73" s="26"/>
      <c r="B73" s="93"/>
    </row>
    <row r="74" spans="1:2" ht="12.75">
      <c r="A74" s="26"/>
      <c r="B74" s="93"/>
    </row>
    <row r="75" spans="1:2" ht="12.75">
      <c r="A75" s="26"/>
      <c r="B75" s="93"/>
    </row>
    <row r="76" spans="1:2" ht="12.75">
      <c r="A76" s="26"/>
      <c r="B76" s="93"/>
    </row>
    <row r="77" spans="1:2" ht="12.75">
      <c r="A77" s="26"/>
      <c r="B77" s="93"/>
    </row>
    <row r="78" spans="1:2" ht="12.75">
      <c r="A78" s="26"/>
      <c r="B78" s="93"/>
    </row>
    <row r="79" spans="1:2" ht="12.75">
      <c r="A79" s="26"/>
      <c r="B79" s="93"/>
    </row>
    <row r="80" spans="1:2" ht="12.75">
      <c r="A80" s="26"/>
      <c r="B80" s="93"/>
    </row>
    <row r="81" spans="1:2" ht="12.75">
      <c r="A81" s="26"/>
      <c r="B81" s="93"/>
    </row>
    <row r="82" spans="1:2" ht="12.75">
      <c r="A82" s="26"/>
      <c r="B82" s="93"/>
    </row>
    <row r="83" spans="1:2" ht="12.75">
      <c r="A83" s="26"/>
      <c r="B83" s="93"/>
    </row>
    <row r="84" spans="1:2" ht="12.75">
      <c r="A84" s="26"/>
      <c r="B84" s="93"/>
    </row>
    <row r="85" spans="1:2" ht="12.75">
      <c r="A85" s="26"/>
      <c r="B85" s="93"/>
    </row>
    <row r="86" spans="1:2" ht="12.75">
      <c r="A86" s="26"/>
      <c r="B86" s="93"/>
    </row>
    <row r="87" spans="1:2" ht="12.75">
      <c r="A87" s="26"/>
      <c r="B87" s="93"/>
    </row>
    <row r="88" spans="1:2" ht="12.75">
      <c r="A88" s="26"/>
      <c r="B88" s="93"/>
    </row>
    <row r="89" spans="1:2" ht="12.75">
      <c r="A89" s="26"/>
      <c r="B89" s="93"/>
    </row>
    <row r="90" spans="1:2" ht="12.75">
      <c r="A90" s="26"/>
      <c r="B90" s="93"/>
    </row>
    <row r="91" spans="1:2" ht="12.75">
      <c r="A91" s="26"/>
      <c r="B91" s="93"/>
    </row>
    <row r="92" spans="1:2" ht="12.75">
      <c r="A92" s="26"/>
      <c r="B92" s="93"/>
    </row>
    <row r="93" spans="1:2" ht="12.75">
      <c r="A93" s="26"/>
      <c r="B93" s="93"/>
    </row>
    <row r="94" spans="1:2" ht="12.75">
      <c r="A94" s="26"/>
      <c r="B94" s="93"/>
    </row>
    <row r="95" spans="1:2" ht="12.75">
      <c r="A95" s="26"/>
      <c r="B95" s="93"/>
    </row>
    <row r="96" spans="1:2" ht="12.75">
      <c r="A96" s="26"/>
      <c r="B96" s="93"/>
    </row>
    <row r="97" spans="1:2" ht="12.75">
      <c r="A97" s="26"/>
      <c r="B97" s="93"/>
    </row>
    <row r="98" spans="1:2" ht="12.75">
      <c r="A98" s="26"/>
      <c r="B98" s="93"/>
    </row>
    <row r="99" spans="1:2" ht="12.75">
      <c r="A99" s="26"/>
      <c r="B99" s="93"/>
    </row>
    <row r="100" spans="1:2" ht="12.75">
      <c r="A100" s="26"/>
      <c r="B100" s="93"/>
    </row>
    <row r="101" spans="1:2" ht="12.75">
      <c r="A101" s="26"/>
      <c r="B101" s="93"/>
    </row>
    <row r="102" spans="1:2" ht="12.75">
      <c r="A102" s="26"/>
      <c r="B102" s="93"/>
    </row>
    <row r="103" spans="1:2" ht="12.75">
      <c r="A103" s="26"/>
      <c r="B103" s="93"/>
    </row>
    <row r="104" spans="1:2" ht="12.75">
      <c r="A104" s="26"/>
      <c r="B104" s="93"/>
    </row>
    <row r="105" spans="1:2" ht="12.75">
      <c r="A105" s="26"/>
      <c r="B105" s="93"/>
    </row>
    <row r="106" spans="1:2" ht="12.75">
      <c r="A106" s="26"/>
      <c r="B106" s="93"/>
    </row>
    <row r="107" spans="1:2" ht="12.75">
      <c r="A107" s="26"/>
      <c r="B107" s="93"/>
    </row>
    <row r="108" spans="1:2" ht="12.75">
      <c r="A108" s="26"/>
      <c r="B108" s="93"/>
    </row>
    <row r="109" spans="1:2" ht="12.75">
      <c r="A109" s="26"/>
      <c r="B109" s="93"/>
    </row>
    <row r="110" spans="1:2" ht="12.75">
      <c r="A110" s="26"/>
      <c r="B110" s="93"/>
    </row>
    <row r="111" spans="1:2" ht="12.75">
      <c r="A111" s="26"/>
      <c r="B111" s="93"/>
    </row>
    <row r="112" spans="1:2" ht="12.75">
      <c r="A112" s="26"/>
      <c r="B112" s="93"/>
    </row>
    <row r="113" spans="1:2" ht="12.75">
      <c r="A113" s="26"/>
      <c r="B113" s="93"/>
    </row>
    <row r="114" spans="1:2" ht="12.75">
      <c r="A114" s="26"/>
      <c r="B114" s="93"/>
    </row>
    <row r="115" spans="1:2" ht="12.75">
      <c r="A115" s="26"/>
      <c r="B115" s="93"/>
    </row>
    <row r="116" spans="1:2" ht="12.75">
      <c r="A116" s="26"/>
      <c r="B116" s="93"/>
    </row>
    <row r="117" spans="1:2" ht="12.75">
      <c r="A117" s="26"/>
      <c r="B117" s="93"/>
    </row>
    <row r="118" spans="1:2" ht="12.75">
      <c r="A118" s="26"/>
      <c r="B118" s="93"/>
    </row>
    <row r="119" spans="1:2" ht="12.75">
      <c r="A119" s="26"/>
      <c r="B119" s="93"/>
    </row>
    <row r="120" spans="1:2" ht="12.75">
      <c r="A120" s="26"/>
      <c r="B120" s="93"/>
    </row>
    <row r="121" spans="1:2" ht="12.75">
      <c r="A121" s="26"/>
      <c r="B121" s="93"/>
    </row>
    <row r="122" spans="1:2" ht="12.75">
      <c r="A122" s="26"/>
      <c r="B122" s="93"/>
    </row>
    <row r="123" spans="1:2" ht="12.75">
      <c r="A123" s="26"/>
      <c r="B123" s="93"/>
    </row>
    <row r="124" spans="1:2" ht="12.75">
      <c r="A124" s="26"/>
      <c r="B124" s="93"/>
    </row>
    <row r="125" spans="1:2" ht="12.75">
      <c r="A125" s="26"/>
      <c r="B125" s="93"/>
    </row>
    <row r="126" spans="1:2" ht="12.75">
      <c r="A126" s="26"/>
      <c r="B126" s="93"/>
    </row>
    <row r="127" spans="1:2" ht="12.75">
      <c r="A127" s="26"/>
      <c r="B127" s="93"/>
    </row>
    <row r="128" spans="1:2" ht="12.75">
      <c r="A128" s="26"/>
      <c r="B128" s="93"/>
    </row>
    <row r="129" spans="1:2" ht="12.75">
      <c r="A129" s="26"/>
      <c r="B129" s="93"/>
    </row>
    <row r="130" spans="1:2" ht="12.75">
      <c r="A130" s="26"/>
      <c r="B130" s="93"/>
    </row>
    <row r="131" spans="1:2" ht="12.75">
      <c r="A131" s="26"/>
      <c r="B131" s="93"/>
    </row>
    <row r="132" spans="1:2" ht="12.75">
      <c r="A132" s="26"/>
      <c r="B132" s="93"/>
    </row>
    <row r="133" spans="1:2" ht="12.75">
      <c r="A133" s="26"/>
      <c r="B133" s="93"/>
    </row>
    <row r="134" spans="1:2" ht="12.75">
      <c r="A134" s="26"/>
      <c r="B134" s="93"/>
    </row>
    <row r="135" spans="1:2" ht="12.75">
      <c r="A135" s="26"/>
      <c r="B135" s="93"/>
    </row>
    <row r="136" spans="1:2" ht="12.75">
      <c r="A136" s="26"/>
      <c r="B136" s="93"/>
    </row>
    <row r="137" spans="1:2" ht="12.75">
      <c r="A137" s="26"/>
      <c r="B137" s="93"/>
    </row>
    <row r="138" spans="1:2" ht="12.75">
      <c r="A138" s="26"/>
      <c r="B138" s="93"/>
    </row>
    <row r="139" spans="1:2" ht="12.75">
      <c r="A139" s="26"/>
      <c r="B139" s="93"/>
    </row>
    <row r="140" spans="1:2" ht="12.75">
      <c r="A140" s="26"/>
      <c r="B140" s="93"/>
    </row>
    <row r="141" spans="1:2" ht="12.75">
      <c r="A141" s="26"/>
      <c r="B141" s="93"/>
    </row>
    <row r="142" spans="1:2" ht="12.75">
      <c r="A142" s="26"/>
      <c r="B142" s="93"/>
    </row>
    <row r="143" spans="1:2" ht="12.75">
      <c r="A143" s="26"/>
      <c r="B143" s="93"/>
    </row>
    <row r="144" spans="1:2" ht="12.75">
      <c r="A144" s="26"/>
      <c r="B144" s="93"/>
    </row>
    <row r="145" spans="1:2" ht="12.75">
      <c r="A145" s="26"/>
      <c r="B145" s="93"/>
    </row>
    <row r="146" spans="1:2" ht="12.75">
      <c r="A146" s="26"/>
      <c r="B146" s="93"/>
    </row>
    <row r="147" spans="1:2" ht="12.75">
      <c r="A147" s="26"/>
      <c r="B147" s="93"/>
    </row>
    <row r="148" spans="1:2" ht="12.75">
      <c r="A148" s="26"/>
      <c r="B148" s="93"/>
    </row>
    <row r="149" spans="1:2" ht="12.75">
      <c r="A149" s="26"/>
      <c r="B149" s="93"/>
    </row>
    <row r="150" spans="1:2" ht="12.75">
      <c r="A150" s="26"/>
      <c r="B150" s="93"/>
    </row>
    <row r="151" spans="1:2" ht="12.75">
      <c r="A151" s="26"/>
      <c r="B151" s="93"/>
    </row>
    <row r="152" spans="1:2" ht="12.75">
      <c r="A152" s="26"/>
      <c r="B152" s="93"/>
    </row>
    <row r="153" spans="1:2" ht="12.75">
      <c r="A153" s="26"/>
      <c r="B153" s="93"/>
    </row>
    <row r="154" spans="1:2" ht="12.75">
      <c r="A154" s="26"/>
      <c r="B154" s="93"/>
    </row>
    <row r="155" spans="1:2" ht="12.75">
      <c r="A155" s="26"/>
      <c r="B155" s="93"/>
    </row>
    <row r="156" spans="1:2" ht="12.75">
      <c r="A156" s="26"/>
      <c r="B156" s="93"/>
    </row>
    <row r="157" spans="1:2" ht="12.75">
      <c r="A157" s="26"/>
      <c r="B157" s="93"/>
    </row>
    <row r="158" spans="1:2" ht="12.75">
      <c r="A158" s="26"/>
      <c r="B158" s="93"/>
    </row>
    <row r="159" spans="1:2" ht="12.75">
      <c r="A159" s="26"/>
      <c r="B159" s="93"/>
    </row>
    <row r="160" spans="1:2" ht="12.75">
      <c r="A160" s="26"/>
      <c r="B160" s="93"/>
    </row>
    <row r="161" spans="1:2" ht="12.75">
      <c r="A161" s="26"/>
      <c r="B161" s="93"/>
    </row>
    <row r="162" spans="1:2" ht="12.75">
      <c r="A162" s="26"/>
      <c r="B162" s="93"/>
    </row>
    <row r="163" spans="1:2" ht="12.75">
      <c r="A163" s="26"/>
      <c r="B163" s="93"/>
    </row>
    <row r="164" spans="1:2" ht="12.75">
      <c r="A164" s="26"/>
      <c r="B164" s="93"/>
    </row>
    <row r="165" spans="1:2" ht="12.75">
      <c r="A165" s="26"/>
      <c r="B165" s="93"/>
    </row>
    <row r="166" spans="1:2" ht="12.75">
      <c r="A166" s="26"/>
      <c r="B166" s="93"/>
    </row>
    <row r="167" spans="1:2" ht="12.75">
      <c r="A167" s="26"/>
      <c r="B167" s="93"/>
    </row>
    <row r="168" spans="1:2" ht="12.75">
      <c r="A168" s="26"/>
      <c r="B168" s="93"/>
    </row>
    <row r="169" spans="1:2" ht="12.75">
      <c r="A169" s="26"/>
      <c r="B169" s="93"/>
    </row>
    <row r="170" spans="1:2" ht="12.75">
      <c r="A170" s="26"/>
      <c r="B170" s="93"/>
    </row>
    <row r="171" spans="1:2" ht="12.75">
      <c r="A171" s="26"/>
      <c r="B171" s="93"/>
    </row>
    <row r="172" spans="1:2" ht="12.75">
      <c r="A172" s="26"/>
      <c r="B172" s="93"/>
    </row>
    <row r="173" spans="1:2" ht="12.75">
      <c r="A173" s="26"/>
      <c r="B173" s="93"/>
    </row>
    <row r="174" spans="1:2" ht="12.75">
      <c r="A174" s="26"/>
      <c r="B174" s="93"/>
    </row>
    <row r="175" spans="1:2" ht="12.75">
      <c r="A175" s="26"/>
      <c r="B175" s="93"/>
    </row>
    <row r="176" spans="1:2" ht="12.75">
      <c r="A176" s="26"/>
      <c r="B176" s="93"/>
    </row>
    <row r="177" spans="1:2" ht="12.75">
      <c r="A177" s="26"/>
      <c r="B177" s="93"/>
    </row>
    <row r="178" spans="1:2" ht="12.75">
      <c r="A178" s="26"/>
      <c r="B178" s="93"/>
    </row>
    <row r="179" spans="1:2" ht="12.75">
      <c r="A179" s="26"/>
      <c r="B179" s="93"/>
    </row>
    <row r="180" spans="1:2" ht="12.75">
      <c r="A180" s="26"/>
      <c r="B180" s="93"/>
    </row>
  </sheetData>
  <sheetProtection/>
  <autoFilter ref="A13:G38"/>
  <mergeCells count="24">
    <mergeCell ref="B23:D23"/>
    <mergeCell ref="B48:G48"/>
    <mergeCell ref="B43:G43"/>
    <mergeCell ref="A53:G53"/>
    <mergeCell ref="B47:G47"/>
    <mergeCell ref="A41:C41"/>
    <mergeCell ref="B46:G46"/>
    <mergeCell ref="A51:G51"/>
    <mergeCell ref="A52:G52"/>
    <mergeCell ref="A2:G2"/>
    <mergeCell ref="A4:G4"/>
    <mergeCell ref="A5:G5"/>
    <mergeCell ref="A10:G10"/>
    <mergeCell ref="B6:E6"/>
    <mergeCell ref="A7:G7"/>
    <mergeCell ref="A54:G54"/>
    <mergeCell ref="A55:G55"/>
    <mergeCell ref="D59:E59"/>
    <mergeCell ref="F59:G59"/>
    <mergeCell ref="B57:E57"/>
    <mergeCell ref="F57:G57"/>
    <mergeCell ref="D58:E58"/>
    <mergeCell ref="F58:G58"/>
    <mergeCell ref="B58:C58"/>
  </mergeCells>
  <printOptions/>
  <pageMargins left="0.7480314960629921" right="0.5511811023622047" top="0.393700787401574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PageLayoutView="0" workbookViewId="0" topLeftCell="A1">
      <selection activeCell="O23" sqref="O23"/>
    </sheetView>
  </sheetViews>
  <sheetFormatPr defaultColWidth="9.00390625" defaultRowHeight="12.75"/>
  <cols>
    <col min="1" max="1" width="46.00390625" style="19" customWidth="1"/>
    <col min="2" max="2" width="9.125" style="20" customWidth="1"/>
    <col min="3" max="3" width="8.125" style="21" customWidth="1"/>
    <col min="4" max="4" width="11.125" style="22" customWidth="1"/>
    <col min="5" max="5" width="10.00390625" style="149" customWidth="1"/>
    <col min="6" max="6" width="15.75390625" style="176" customWidth="1"/>
    <col min="7" max="11" width="9.125" style="133" customWidth="1"/>
    <col min="12" max="12" width="10.00390625" style="133" bestFit="1" customWidth="1"/>
    <col min="13" max="16384" width="9.125" style="133" customWidth="1"/>
  </cols>
  <sheetData>
    <row r="1" spans="1:8" s="131" customFormat="1" ht="16.5" customHeight="1">
      <c r="A1" s="218" t="s">
        <v>57</v>
      </c>
      <c r="B1" s="218"/>
      <c r="C1" s="218"/>
      <c r="D1" s="218"/>
      <c r="E1" s="218"/>
      <c r="F1" s="218"/>
      <c r="H1" s="16">
        <v>1957.6</v>
      </c>
    </row>
    <row r="2" spans="1:6" s="131" customFormat="1" ht="12.75">
      <c r="A2" s="218" t="s">
        <v>72</v>
      </c>
      <c r="B2" s="218"/>
      <c r="C2" s="218"/>
      <c r="D2" s="218"/>
      <c r="E2" s="218"/>
      <c r="F2" s="218"/>
    </row>
    <row r="3" spans="1:6" s="131" customFormat="1" ht="12.75">
      <c r="A3" s="218" t="s">
        <v>58</v>
      </c>
      <c r="B3" s="218"/>
      <c r="C3" s="218"/>
      <c r="D3" s="218"/>
      <c r="E3" s="218"/>
      <c r="F3" s="218"/>
    </row>
    <row r="4" spans="1:6" s="131" customFormat="1" ht="12.75">
      <c r="A4" s="218" t="s">
        <v>59</v>
      </c>
      <c r="B4" s="218"/>
      <c r="C4" s="218"/>
      <c r="D4" s="218"/>
      <c r="E4" s="218"/>
      <c r="F4" s="218"/>
    </row>
    <row r="5" spans="1:6" ht="13.5" customHeight="1">
      <c r="A5" s="121"/>
      <c r="B5" s="122"/>
      <c r="C5" s="123"/>
      <c r="D5" s="124"/>
      <c r="E5" s="132"/>
      <c r="F5" s="172"/>
    </row>
    <row r="6" spans="1:6" s="134" customFormat="1" ht="15.75">
      <c r="A6" s="219" t="s">
        <v>60</v>
      </c>
      <c r="B6" s="219"/>
      <c r="C6" s="219"/>
      <c r="D6" s="219"/>
      <c r="E6" s="219"/>
      <c r="F6" s="219"/>
    </row>
    <row r="7" spans="1:6" s="134" customFormat="1" ht="15.75" customHeight="1">
      <c r="A7" s="219" t="s">
        <v>80</v>
      </c>
      <c r="B7" s="219"/>
      <c r="C7" s="219"/>
      <c r="D7" s="219"/>
      <c r="E7" s="219"/>
      <c r="F7" s="219"/>
    </row>
    <row r="8" spans="1:6" s="134" customFormat="1" ht="18" customHeight="1">
      <c r="A8" s="29" t="s">
        <v>36</v>
      </c>
      <c r="B8" s="199" t="s">
        <v>51</v>
      </c>
      <c r="C8" s="199"/>
      <c r="D8" s="199"/>
      <c r="E8" s="199"/>
      <c r="F8" s="27"/>
    </row>
    <row r="9" spans="1:6" s="134" customFormat="1" ht="15.75">
      <c r="A9" s="197" t="s">
        <v>71</v>
      </c>
      <c r="B9" s="197"/>
      <c r="C9" s="197"/>
      <c r="D9" s="197"/>
      <c r="E9" s="197"/>
      <c r="F9" s="197"/>
    </row>
    <row r="10" spans="1:6" s="137" customFormat="1" ht="9.75" customHeight="1">
      <c r="A10" s="135"/>
      <c r="B10" s="41"/>
      <c r="C10" s="42"/>
      <c r="D10" s="43"/>
      <c r="E10" s="136"/>
      <c r="F10" s="135"/>
    </row>
    <row r="11" spans="1:6" s="52" customFormat="1" ht="83.25" customHeight="1">
      <c r="A11" s="48" t="s">
        <v>0</v>
      </c>
      <c r="B11" s="49" t="s">
        <v>23</v>
      </c>
      <c r="C11" s="50" t="s">
        <v>24</v>
      </c>
      <c r="D11" s="2" t="s">
        <v>18</v>
      </c>
      <c r="E11" s="2" t="s">
        <v>52</v>
      </c>
      <c r="F11" s="125" t="s">
        <v>61</v>
      </c>
    </row>
    <row r="12" spans="1:6" s="57" customFormat="1" ht="14.25" customHeight="1">
      <c r="A12" s="55">
        <v>1</v>
      </c>
      <c r="B12" s="152">
        <v>2</v>
      </c>
      <c r="C12" s="55">
        <v>3</v>
      </c>
      <c r="D12" s="55">
        <v>4</v>
      </c>
      <c r="E12" s="62">
        <v>5</v>
      </c>
      <c r="F12" s="55">
        <v>6</v>
      </c>
    </row>
    <row r="13" spans="1:6" s="131" customFormat="1" ht="13.5" customHeight="1">
      <c r="A13" s="59" t="s">
        <v>5</v>
      </c>
      <c r="B13" s="1"/>
      <c r="C13" s="4"/>
      <c r="D13" s="2"/>
      <c r="E13" s="2"/>
      <c r="F13" s="71"/>
    </row>
    <row r="14" spans="1:6" s="131" customFormat="1" ht="12.75" customHeight="1">
      <c r="A14" s="60" t="s">
        <v>30</v>
      </c>
      <c r="B14" s="61" t="s">
        <v>2</v>
      </c>
      <c r="C14" s="50">
        <v>2</v>
      </c>
      <c r="D14" s="2">
        <v>3</v>
      </c>
      <c r="E14" s="2">
        <f aca="true" t="shared" si="0" ref="E14:E35">C14*D14</f>
        <v>6</v>
      </c>
      <c r="F14" s="74" t="s">
        <v>84</v>
      </c>
    </row>
    <row r="15" spans="1:6" s="139" customFormat="1" ht="15" customHeight="1">
      <c r="A15" s="60" t="s">
        <v>27</v>
      </c>
      <c r="B15" s="61" t="s">
        <v>4</v>
      </c>
      <c r="C15" s="50">
        <v>15</v>
      </c>
      <c r="D15" s="2">
        <v>0.5</v>
      </c>
      <c r="E15" s="2">
        <f t="shared" si="0"/>
        <v>7.5</v>
      </c>
      <c r="F15" s="74" t="s">
        <v>84</v>
      </c>
    </row>
    <row r="16" spans="1:6" s="139" customFormat="1" ht="15" customHeight="1">
      <c r="A16" s="60" t="s">
        <v>85</v>
      </c>
      <c r="B16" s="61" t="s">
        <v>4</v>
      </c>
      <c r="C16" s="50">
        <v>5</v>
      </c>
      <c r="D16" s="2">
        <v>3</v>
      </c>
      <c r="E16" s="2">
        <f>C16*D16</f>
        <v>15</v>
      </c>
      <c r="F16" s="74" t="s">
        <v>84</v>
      </c>
    </row>
    <row r="17" spans="1:6" s="139" customFormat="1" ht="12.75" customHeight="1">
      <c r="A17" s="59" t="s">
        <v>6</v>
      </c>
      <c r="B17" s="7"/>
      <c r="C17" s="4"/>
      <c r="D17" s="2"/>
      <c r="E17" s="2"/>
      <c r="F17" s="71"/>
    </row>
    <row r="18" spans="1:6" s="19" customFormat="1" ht="12.75" customHeight="1">
      <c r="A18" s="60" t="s">
        <v>88</v>
      </c>
      <c r="B18" s="61" t="s">
        <v>3</v>
      </c>
      <c r="C18" s="50">
        <v>3</v>
      </c>
      <c r="D18" s="2"/>
      <c r="E18" s="2"/>
      <c r="F18" s="157"/>
    </row>
    <row r="19" spans="1:21" s="19" customFormat="1" ht="12" customHeight="1">
      <c r="A19" s="60" t="s">
        <v>75</v>
      </c>
      <c r="B19" s="61" t="s">
        <v>2</v>
      </c>
      <c r="C19" s="50">
        <v>1</v>
      </c>
      <c r="D19" s="2">
        <v>0.7</v>
      </c>
      <c r="E19" s="2">
        <f t="shared" si="0"/>
        <v>0.7</v>
      </c>
      <c r="F19" s="74" t="s">
        <v>84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</row>
    <row r="20" spans="1:21" s="19" customFormat="1" ht="14.25" customHeight="1" hidden="1">
      <c r="A20" s="59" t="s">
        <v>7</v>
      </c>
      <c r="B20" s="1"/>
      <c r="C20" s="4"/>
      <c r="D20" s="2"/>
      <c r="E20" s="2"/>
      <c r="F20" s="15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</row>
    <row r="21" spans="1:21" s="131" customFormat="1" ht="18" customHeight="1" hidden="1">
      <c r="A21" s="60" t="s">
        <v>8</v>
      </c>
      <c r="B21" s="61" t="s">
        <v>2</v>
      </c>
      <c r="C21" s="50">
        <v>1</v>
      </c>
      <c r="D21" s="2">
        <v>14</v>
      </c>
      <c r="E21" s="2">
        <f t="shared" si="0"/>
        <v>14</v>
      </c>
      <c r="F21" s="74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</row>
    <row r="22" spans="1:6" s="141" customFormat="1" ht="16.5" customHeight="1">
      <c r="A22" s="72" t="s">
        <v>9</v>
      </c>
      <c r="B22" s="7"/>
      <c r="C22" s="12"/>
      <c r="D22" s="2"/>
      <c r="E22" s="2"/>
      <c r="F22" s="71"/>
    </row>
    <row r="23" spans="1:6" s="141" customFormat="1" ht="15" customHeight="1">
      <c r="A23" s="59" t="s">
        <v>10</v>
      </c>
      <c r="B23" s="200"/>
      <c r="C23" s="201"/>
      <c r="D23" s="202"/>
      <c r="E23" s="2"/>
      <c r="F23" s="71"/>
    </row>
    <row r="24" spans="1:6" s="141" customFormat="1" ht="12.75">
      <c r="A24" s="60" t="s">
        <v>15</v>
      </c>
      <c r="B24" s="61" t="s">
        <v>3</v>
      </c>
      <c r="C24" s="50">
        <v>3</v>
      </c>
      <c r="D24" s="2">
        <v>0.65</v>
      </c>
      <c r="E24" s="2">
        <f t="shared" si="0"/>
        <v>1.9500000000000002</v>
      </c>
      <c r="F24" s="74" t="s">
        <v>84</v>
      </c>
    </row>
    <row r="25" spans="1:6" s="141" customFormat="1" ht="12.75" customHeight="1" hidden="1">
      <c r="A25" s="60" t="s">
        <v>25</v>
      </c>
      <c r="B25" s="61" t="s">
        <v>2</v>
      </c>
      <c r="C25" s="95">
        <v>1</v>
      </c>
      <c r="D25" s="2">
        <v>5</v>
      </c>
      <c r="E25" s="2">
        <f t="shared" si="0"/>
        <v>5</v>
      </c>
      <c r="F25" s="74"/>
    </row>
    <row r="26" spans="1:6" s="141" customFormat="1" ht="12.75" customHeight="1">
      <c r="A26" s="59" t="s">
        <v>11</v>
      </c>
      <c r="B26" s="1"/>
      <c r="C26" s="12"/>
      <c r="D26" s="2"/>
      <c r="E26" s="2"/>
      <c r="F26" s="74"/>
    </row>
    <row r="27" spans="1:11" s="141" customFormat="1" ht="12.75" customHeight="1">
      <c r="A27" s="220" t="s">
        <v>89</v>
      </c>
      <c r="B27" s="15" t="s">
        <v>3</v>
      </c>
      <c r="C27" s="16">
        <f>244/2</f>
        <v>122</v>
      </c>
      <c r="D27" s="13">
        <v>0.3</v>
      </c>
      <c r="E27" s="13">
        <f>C27*D27</f>
        <v>36.6</v>
      </c>
      <c r="F27" s="99" t="s">
        <v>84</v>
      </c>
      <c r="G27" s="221" t="s">
        <v>90</v>
      </c>
      <c r="H27" s="221"/>
      <c r="I27" s="221"/>
      <c r="J27" s="221"/>
      <c r="K27" s="221"/>
    </row>
    <row r="28" spans="1:6" s="141" customFormat="1" ht="12.75" customHeight="1">
      <c r="A28" s="60" t="s">
        <v>12</v>
      </c>
      <c r="B28" s="61" t="s">
        <v>2</v>
      </c>
      <c r="C28" s="50">
        <v>5</v>
      </c>
      <c r="D28" s="2">
        <v>1.3</v>
      </c>
      <c r="E28" s="2">
        <f t="shared" si="0"/>
        <v>6.5</v>
      </c>
      <c r="F28" s="74" t="s">
        <v>84</v>
      </c>
    </row>
    <row r="29" spans="1:6" s="141" customFormat="1" ht="31.5" customHeight="1" hidden="1">
      <c r="A29" s="60" t="s">
        <v>79</v>
      </c>
      <c r="B29" s="61" t="s">
        <v>2</v>
      </c>
      <c r="C29" s="50">
        <v>1</v>
      </c>
      <c r="D29" s="2">
        <v>286.2</v>
      </c>
      <c r="E29" s="2">
        <f t="shared" si="0"/>
        <v>286.2</v>
      </c>
      <c r="F29" s="74"/>
    </row>
    <row r="30" spans="1:6" s="141" customFormat="1" ht="30" customHeight="1" hidden="1">
      <c r="A30" s="60" t="s">
        <v>28</v>
      </c>
      <c r="B30" s="61" t="s">
        <v>4</v>
      </c>
      <c r="C30" s="50">
        <v>1957.6</v>
      </c>
      <c r="D30" s="2">
        <v>0.025</v>
      </c>
      <c r="E30" s="2">
        <f t="shared" si="0"/>
        <v>48.94</v>
      </c>
      <c r="F30" s="74"/>
    </row>
    <row r="31" spans="1:6" s="9" customFormat="1" ht="14.25" customHeight="1">
      <c r="A31" s="72" t="s">
        <v>13</v>
      </c>
      <c r="B31" s="7"/>
      <c r="C31" s="12"/>
      <c r="D31" s="76"/>
      <c r="E31" s="2"/>
      <c r="F31" s="150"/>
    </row>
    <row r="32" spans="1:6" s="9" customFormat="1" ht="14.25" customHeight="1" hidden="1">
      <c r="A32" s="60" t="s">
        <v>14</v>
      </c>
      <c r="B32" s="61" t="s">
        <v>4</v>
      </c>
      <c r="C32" s="50">
        <v>1</v>
      </c>
      <c r="D32" s="2">
        <v>1.5</v>
      </c>
      <c r="E32" s="2">
        <f t="shared" si="0"/>
        <v>1.5</v>
      </c>
      <c r="F32" s="74"/>
    </row>
    <row r="33" spans="1:6" s="6" customFormat="1" ht="12" customHeight="1" hidden="1">
      <c r="A33" s="60" t="s">
        <v>78</v>
      </c>
      <c r="B33" s="61" t="s">
        <v>4</v>
      </c>
      <c r="C33" s="50">
        <v>5</v>
      </c>
      <c r="D33" s="2">
        <v>1.5</v>
      </c>
      <c r="E33" s="2">
        <f t="shared" si="0"/>
        <v>7.5</v>
      </c>
      <c r="F33" s="178"/>
    </row>
    <row r="34" spans="1:6" s="9" customFormat="1" ht="15.75" customHeight="1">
      <c r="A34" s="60" t="s">
        <v>44</v>
      </c>
      <c r="B34" s="61" t="s">
        <v>45</v>
      </c>
      <c r="C34" s="50">
        <v>30</v>
      </c>
      <c r="D34" s="2">
        <v>0.2</v>
      </c>
      <c r="E34" s="2">
        <f t="shared" si="0"/>
        <v>6</v>
      </c>
      <c r="F34" s="74" t="s">
        <v>84</v>
      </c>
    </row>
    <row r="35" spans="1:6" s="9" customFormat="1" ht="15.75" customHeight="1">
      <c r="A35" s="60" t="s">
        <v>46</v>
      </c>
      <c r="B35" s="61" t="s">
        <v>45</v>
      </c>
      <c r="C35" s="95">
        <v>30</v>
      </c>
      <c r="D35" s="2">
        <v>1.1</v>
      </c>
      <c r="E35" s="2">
        <f t="shared" si="0"/>
        <v>33</v>
      </c>
      <c r="F35" s="74" t="s">
        <v>84</v>
      </c>
    </row>
    <row r="36" spans="1:6" s="9" customFormat="1" ht="15.75" customHeight="1">
      <c r="A36" s="59"/>
      <c r="B36" s="1"/>
      <c r="C36" s="12"/>
      <c r="D36" s="2"/>
      <c r="E36" s="2"/>
      <c r="F36" s="150"/>
    </row>
    <row r="37" spans="1:6" s="9" customFormat="1" ht="15.75" customHeight="1">
      <c r="A37" s="158" t="s">
        <v>29</v>
      </c>
      <c r="B37" s="159"/>
      <c r="C37" s="12"/>
      <c r="D37" s="118"/>
      <c r="E37" s="2">
        <v>7.8</v>
      </c>
      <c r="F37" s="74" t="s">
        <v>84</v>
      </c>
    </row>
    <row r="38" spans="1:6" s="141" customFormat="1" ht="15" customHeight="1">
      <c r="A38" s="154"/>
      <c r="B38" s="49"/>
      <c r="C38" s="50"/>
      <c r="D38" s="2"/>
      <c r="E38" s="2"/>
      <c r="F38" s="74"/>
    </row>
    <row r="39" spans="1:6" s="141" customFormat="1" ht="14.25" customHeight="1" hidden="1">
      <c r="A39" s="153"/>
      <c r="B39" s="63"/>
      <c r="C39" s="4"/>
      <c r="D39" s="2"/>
      <c r="E39" s="17"/>
      <c r="F39" s="74"/>
    </row>
    <row r="40" spans="1:6" s="141" customFormat="1" ht="12" customHeight="1" hidden="1">
      <c r="A40" s="155"/>
      <c r="B40" s="8"/>
      <c r="C40" s="12"/>
      <c r="D40" s="17"/>
      <c r="E40" s="17"/>
      <c r="F40" s="71"/>
    </row>
    <row r="41" spans="1:6" s="141" customFormat="1" ht="12" customHeight="1">
      <c r="A41" s="154"/>
      <c r="B41" s="49"/>
      <c r="C41" s="75"/>
      <c r="D41" s="2"/>
      <c r="E41" s="2"/>
      <c r="F41" s="74"/>
    </row>
    <row r="42" spans="1:6" s="141" customFormat="1" ht="12.75" customHeight="1">
      <c r="A42" s="153"/>
      <c r="B42" s="63"/>
      <c r="C42" s="4"/>
      <c r="D42" s="2"/>
      <c r="E42" s="17"/>
      <c r="F42" s="151"/>
    </row>
    <row r="43" spans="1:6" ht="25.5" customHeight="1">
      <c r="A43" s="156" t="s">
        <v>81</v>
      </c>
      <c r="B43" s="150"/>
      <c r="C43" s="163"/>
      <c r="D43" s="164"/>
      <c r="E43" s="120">
        <f>E14+E15+E16+E19+E24+E28+E34+E35+E37</f>
        <v>84.45</v>
      </c>
      <c r="F43" s="120"/>
    </row>
    <row r="44" spans="1:6" ht="25.5" customHeight="1">
      <c r="A44" s="156" t="s">
        <v>86</v>
      </c>
      <c r="B44" s="150"/>
      <c r="C44" s="163"/>
      <c r="D44" s="164"/>
      <c r="E44" s="120">
        <v>-134.753</v>
      </c>
      <c r="F44" s="120"/>
    </row>
    <row r="45" spans="1:6" ht="25.5" customHeight="1">
      <c r="A45" s="156" t="s">
        <v>87</v>
      </c>
      <c r="B45" s="150"/>
      <c r="C45" s="163"/>
      <c r="D45" s="164"/>
      <c r="E45" s="120">
        <v>59.732</v>
      </c>
      <c r="F45" s="120"/>
    </row>
    <row r="46" spans="1:6" s="140" customFormat="1" ht="25.5" customHeight="1">
      <c r="A46" s="156" t="s">
        <v>82</v>
      </c>
      <c r="B46" s="150"/>
      <c r="C46" s="165"/>
      <c r="D46" s="164"/>
      <c r="E46" s="120">
        <f>E43-E44-E45</f>
        <v>159.47099999999998</v>
      </c>
      <c r="F46" s="74"/>
    </row>
    <row r="47" spans="1:6" s="138" customFormat="1" ht="25.5" customHeight="1">
      <c r="A47" s="166" t="s">
        <v>83</v>
      </c>
      <c r="B47" s="166"/>
      <c r="C47" s="167"/>
      <c r="D47" s="168"/>
      <c r="E47" s="169">
        <f>E46/12/H1*1000</f>
        <v>6.7885420923579884</v>
      </c>
      <c r="F47" s="74"/>
    </row>
    <row r="48" spans="1:6" ht="12.75">
      <c r="A48" s="143"/>
      <c r="B48" s="126"/>
      <c r="C48" s="123"/>
      <c r="D48" s="124"/>
      <c r="E48" s="132"/>
      <c r="F48" s="173"/>
    </row>
    <row r="49" spans="1:6" ht="27.75" customHeight="1">
      <c r="A49" s="144" t="s">
        <v>62</v>
      </c>
      <c r="B49" s="216" t="s">
        <v>63</v>
      </c>
      <c r="C49" s="216"/>
      <c r="D49" s="216"/>
      <c r="E49" s="216"/>
      <c r="F49" s="216"/>
    </row>
    <row r="50" spans="1:6" ht="12.75">
      <c r="A50" s="145" t="s">
        <v>64</v>
      </c>
      <c r="B50" s="217"/>
      <c r="C50" s="217"/>
      <c r="D50" s="217"/>
      <c r="E50" s="146" t="s">
        <v>65</v>
      </c>
      <c r="F50" s="174" t="s">
        <v>66</v>
      </c>
    </row>
    <row r="51" spans="1:6" ht="12.75">
      <c r="A51" s="145"/>
      <c r="B51" s="128"/>
      <c r="C51" s="128"/>
      <c r="D51" s="128"/>
      <c r="E51" s="147"/>
      <c r="F51" s="175"/>
    </row>
    <row r="52" spans="1:6" ht="12.75">
      <c r="A52" s="145" t="s">
        <v>67</v>
      </c>
      <c r="B52" s="217"/>
      <c r="C52" s="217"/>
      <c r="D52" s="217"/>
      <c r="E52" s="146" t="s">
        <v>65</v>
      </c>
      <c r="F52" s="174" t="s">
        <v>66</v>
      </c>
    </row>
    <row r="53" spans="1:6" ht="12.75">
      <c r="A53" s="148"/>
      <c r="B53" s="127"/>
      <c r="C53" s="123"/>
      <c r="D53" s="124"/>
      <c r="E53" s="132"/>
      <c r="F53" s="172"/>
    </row>
    <row r="54" spans="1:2" ht="12.75">
      <c r="A54" s="133"/>
      <c r="B54" s="93"/>
    </row>
    <row r="55" spans="1:2" ht="12.75">
      <c r="A55" s="133"/>
      <c r="B55" s="93"/>
    </row>
    <row r="56" spans="1:2" ht="12.75">
      <c r="A56" s="133"/>
      <c r="B56" s="93"/>
    </row>
    <row r="57" spans="1:2" ht="12.75">
      <c r="A57" s="133"/>
      <c r="B57" s="93"/>
    </row>
    <row r="58" spans="1:2" ht="12.75">
      <c r="A58" s="133"/>
      <c r="B58" s="93"/>
    </row>
    <row r="59" spans="1:2" ht="12.75">
      <c r="A59" s="133"/>
      <c r="B59" s="93"/>
    </row>
    <row r="60" spans="1:2" ht="12.75">
      <c r="A60" s="133"/>
      <c r="B60" s="93"/>
    </row>
    <row r="61" spans="1:2" ht="12.75">
      <c r="A61" s="133"/>
      <c r="B61" s="93"/>
    </row>
    <row r="62" spans="1:2" ht="12.75">
      <c r="A62" s="133"/>
      <c r="B62" s="93"/>
    </row>
    <row r="63" spans="1:2" ht="12.75">
      <c r="A63" s="133"/>
      <c r="B63" s="93"/>
    </row>
    <row r="64" spans="1:2" ht="12.75">
      <c r="A64" s="133"/>
      <c r="B64" s="93"/>
    </row>
    <row r="65" spans="1:2" ht="12.75">
      <c r="A65" s="133"/>
      <c r="B65" s="93"/>
    </row>
    <row r="66" spans="1:2" ht="12.75">
      <c r="A66" s="133"/>
      <c r="B66" s="93"/>
    </row>
    <row r="67" spans="1:2" ht="12.75">
      <c r="A67" s="133"/>
      <c r="B67" s="93"/>
    </row>
    <row r="68" spans="1:2" ht="12.75">
      <c r="A68" s="133"/>
      <c r="B68" s="93"/>
    </row>
    <row r="69" spans="1:2" ht="12.75">
      <c r="A69" s="133"/>
      <c r="B69" s="93"/>
    </row>
    <row r="70" spans="1:2" ht="12.75">
      <c r="A70" s="133"/>
      <c r="B70" s="93"/>
    </row>
    <row r="71" spans="1:2" ht="12.75">
      <c r="A71" s="133"/>
      <c r="B71" s="93"/>
    </row>
    <row r="72" spans="1:2" ht="12.75">
      <c r="A72" s="133"/>
      <c r="B72" s="93"/>
    </row>
    <row r="73" spans="1:2" ht="12.75">
      <c r="A73" s="133"/>
      <c r="B73" s="93"/>
    </row>
    <row r="74" spans="1:2" ht="12.75">
      <c r="A74" s="133"/>
      <c r="B74" s="93"/>
    </row>
    <row r="75" spans="1:2" ht="12.75">
      <c r="A75" s="133"/>
      <c r="B75" s="93"/>
    </row>
    <row r="76" spans="1:2" ht="12.75">
      <c r="A76" s="133"/>
      <c r="B76" s="93"/>
    </row>
    <row r="77" spans="1:2" ht="12.75">
      <c r="A77" s="133"/>
      <c r="B77" s="93"/>
    </row>
    <row r="78" spans="1:2" ht="12.75">
      <c r="A78" s="133"/>
      <c r="B78" s="93"/>
    </row>
    <row r="79" spans="1:2" ht="12.75">
      <c r="A79" s="133"/>
      <c r="B79" s="93"/>
    </row>
    <row r="80" spans="1:2" ht="12.75">
      <c r="A80" s="133"/>
      <c r="B80" s="93"/>
    </row>
    <row r="81" spans="1:2" ht="12.75">
      <c r="A81" s="133"/>
      <c r="B81" s="93"/>
    </row>
    <row r="82" spans="1:2" ht="12.75">
      <c r="A82" s="133"/>
      <c r="B82" s="93"/>
    </row>
    <row r="83" spans="1:2" ht="12.75">
      <c r="A83" s="133"/>
      <c r="B83" s="93"/>
    </row>
    <row r="84" spans="1:2" ht="12.75">
      <c r="A84" s="133"/>
      <c r="B84" s="93"/>
    </row>
    <row r="85" spans="1:2" ht="12.75">
      <c r="A85" s="133"/>
      <c r="B85" s="93"/>
    </row>
    <row r="86" spans="1:2" ht="12.75">
      <c r="A86" s="133"/>
      <c r="B86" s="93"/>
    </row>
    <row r="87" spans="1:2" ht="12.75">
      <c r="A87" s="133"/>
      <c r="B87" s="93"/>
    </row>
    <row r="88" spans="1:2" ht="12.75">
      <c r="A88" s="133"/>
      <c r="B88" s="93"/>
    </row>
    <row r="89" spans="1:2" ht="12.75">
      <c r="A89" s="133"/>
      <c r="B89" s="93"/>
    </row>
    <row r="90" spans="1:2" ht="12.75">
      <c r="A90" s="133"/>
      <c r="B90" s="93"/>
    </row>
    <row r="91" spans="1:2" ht="12.75">
      <c r="A91" s="133"/>
      <c r="B91" s="93"/>
    </row>
    <row r="92" spans="1:2" ht="12.75">
      <c r="A92" s="133"/>
      <c r="B92" s="93"/>
    </row>
    <row r="93" spans="1:2" ht="12.75">
      <c r="A93" s="133"/>
      <c r="B93" s="93"/>
    </row>
    <row r="94" spans="1:2" ht="12.75">
      <c r="A94" s="133"/>
      <c r="B94" s="93"/>
    </row>
    <row r="95" spans="1:2" ht="12.75">
      <c r="A95" s="133"/>
      <c r="B95" s="93"/>
    </row>
    <row r="96" spans="1:2" ht="12.75">
      <c r="A96" s="133"/>
      <c r="B96" s="93"/>
    </row>
    <row r="97" spans="1:2" ht="12.75">
      <c r="A97" s="133"/>
      <c r="B97" s="93"/>
    </row>
    <row r="98" spans="1:2" ht="12.75">
      <c r="A98" s="133"/>
      <c r="B98" s="93"/>
    </row>
    <row r="99" spans="1:2" ht="12.75">
      <c r="A99" s="133"/>
      <c r="B99" s="93"/>
    </row>
    <row r="100" spans="1:2" ht="12.75">
      <c r="A100" s="133"/>
      <c r="B100" s="93"/>
    </row>
    <row r="101" spans="1:2" ht="12.75">
      <c r="A101" s="133"/>
      <c r="B101" s="93"/>
    </row>
    <row r="102" spans="1:2" ht="12.75">
      <c r="A102" s="133"/>
      <c r="B102" s="93"/>
    </row>
    <row r="103" spans="1:2" ht="12.75">
      <c r="A103" s="133"/>
      <c r="B103" s="93"/>
    </row>
    <row r="104" spans="1:2" ht="12.75">
      <c r="A104" s="133"/>
      <c r="B104" s="93"/>
    </row>
    <row r="105" spans="1:2" ht="12.75">
      <c r="A105" s="133"/>
      <c r="B105" s="93"/>
    </row>
    <row r="106" spans="1:2" ht="12.75">
      <c r="A106" s="133"/>
      <c r="B106" s="93"/>
    </row>
    <row r="107" spans="1:2" ht="12.75">
      <c r="A107" s="133"/>
      <c r="B107" s="93"/>
    </row>
    <row r="108" spans="1:2" ht="12.75">
      <c r="A108" s="133"/>
      <c r="B108" s="93"/>
    </row>
    <row r="109" spans="1:2" ht="12.75">
      <c r="A109" s="133"/>
      <c r="B109" s="93"/>
    </row>
    <row r="110" spans="1:2" ht="12.75">
      <c r="A110" s="133"/>
      <c r="B110" s="93"/>
    </row>
    <row r="111" spans="1:2" ht="12.75">
      <c r="A111" s="133"/>
      <c r="B111" s="93"/>
    </row>
    <row r="112" spans="1:2" ht="12.75">
      <c r="A112" s="133"/>
      <c r="B112" s="93"/>
    </row>
    <row r="113" spans="1:2" ht="12.75">
      <c r="A113" s="133"/>
      <c r="B113" s="93"/>
    </row>
    <row r="114" spans="1:2" ht="12.75">
      <c r="A114" s="133"/>
      <c r="B114" s="93"/>
    </row>
    <row r="115" spans="1:2" ht="12.75">
      <c r="A115" s="133"/>
      <c r="B115" s="93"/>
    </row>
    <row r="116" spans="1:2" ht="12.75">
      <c r="A116" s="133"/>
      <c r="B116" s="93"/>
    </row>
    <row r="117" spans="1:2" ht="12.75">
      <c r="A117" s="133"/>
      <c r="B117" s="93"/>
    </row>
    <row r="118" spans="1:2" ht="12.75">
      <c r="A118" s="133"/>
      <c r="B118" s="93"/>
    </row>
    <row r="119" spans="1:2" ht="12.75">
      <c r="A119" s="133"/>
      <c r="B119" s="93"/>
    </row>
    <row r="120" spans="1:2" ht="12.75">
      <c r="A120" s="133"/>
      <c r="B120" s="93"/>
    </row>
    <row r="121" spans="1:2" ht="12.75">
      <c r="A121" s="133"/>
      <c r="B121" s="93"/>
    </row>
    <row r="122" spans="1:2" ht="12.75">
      <c r="A122" s="133"/>
      <c r="B122" s="93"/>
    </row>
    <row r="123" spans="1:2" ht="12.75">
      <c r="A123" s="133"/>
      <c r="B123" s="93"/>
    </row>
    <row r="124" spans="1:2" ht="12.75">
      <c r="A124" s="133"/>
      <c r="B124" s="93"/>
    </row>
    <row r="125" spans="1:2" ht="12.75">
      <c r="A125" s="133"/>
      <c r="B125" s="93"/>
    </row>
    <row r="126" spans="1:2" ht="12.75">
      <c r="A126" s="133"/>
      <c r="B126" s="93"/>
    </row>
    <row r="127" spans="1:2" ht="12.75">
      <c r="A127" s="133"/>
      <c r="B127" s="93"/>
    </row>
    <row r="128" spans="1:2" ht="12.75">
      <c r="A128" s="133"/>
      <c r="B128" s="93"/>
    </row>
    <row r="129" spans="1:2" ht="12.75">
      <c r="A129" s="133"/>
      <c r="B129" s="93"/>
    </row>
    <row r="130" spans="1:2" ht="12.75">
      <c r="A130" s="133"/>
      <c r="B130" s="93"/>
    </row>
    <row r="131" spans="1:2" ht="12.75">
      <c r="A131" s="133"/>
      <c r="B131" s="93"/>
    </row>
    <row r="132" spans="1:2" ht="12.75">
      <c r="A132" s="133"/>
      <c r="B132" s="93"/>
    </row>
    <row r="133" spans="1:2" ht="12.75">
      <c r="A133" s="133"/>
      <c r="B133" s="93"/>
    </row>
    <row r="134" spans="1:2" ht="12.75">
      <c r="A134" s="133"/>
      <c r="B134" s="93"/>
    </row>
    <row r="135" spans="1:2" ht="12.75">
      <c r="A135" s="133"/>
      <c r="B135" s="93"/>
    </row>
    <row r="136" spans="1:2" ht="12.75">
      <c r="A136" s="133"/>
      <c r="B136" s="93"/>
    </row>
    <row r="137" spans="1:2" ht="12.75">
      <c r="A137" s="133"/>
      <c r="B137" s="93"/>
    </row>
    <row r="138" spans="1:2" ht="12.75">
      <c r="A138" s="133"/>
      <c r="B138" s="93"/>
    </row>
    <row r="139" spans="1:2" ht="12.75">
      <c r="A139" s="133"/>
      <c r="B139" s="93"/>
    </row>
    <row r="140" spans="1:2" ht="12.75">
      <c r="A140" s="133"/>
      <c r="B140" s="93"/>
    </row>
    <row r="141" spans="1:2" ht="12.75">
      <c r="A141" s="133"/>
      <c r="B141" s="93"/>
    </row>
    <row r="142" spans="1:2" ht="12.75">
      <c r="A142" s="133"/>
      <c r="B142" s="93"/>
    </row>
    <row r="143" spans="1:2" ht="12.75">
      <c r="A143" s="133"/>
      <c r="B143" s="93"/>
    </row>
    <row r="144" spans="1:2" ht="12.75">
      <c r="A144" s="133"/>
      <c r="B144" s="93"/>
    </row>
    <row r="145" spans="1:2" ht="12.75">
      <c r="A145" s="133"/>
      <c r="B145" s="93"/>
    </row>
    <row r="146" spans="1:2" ht="12.75">
      <c r="A146" s="133"/>
      <c r="B146" s="93"/>
    </row>
    <row r="147" spans="1:2" ht="12.75">
      <c r="A147" s="133"/>
      <c r="B147" s="93"/>
    </row>
    <row r="148" spans="1:2" ht="12.75">
      <c r="A148" s="133"/>
      <c r="B148" s="93"/>
    </row>
    <row r="149" spans="1:2" ht="12.75">
      <c r="A149" s="133"/>
      <c r="B149" s="93"/>
    </row>
    <row r="150" spans="1:2" ht="12.75">
      <c r="A150" s="133"/>
      <c r="B150" s="93"/>
    </row>
    <row r="151" spans="1:2" ht="12.75">
      <c r="A151" s="133"/>
      <c r="B151" s="93"/>
    </row>
    <row r="152" spans="1:2" ht="12.75">
      <c r="A152" s="133"/>
      <c r="B152" s="93"/>
    </row>
    <row r="153" spans="1:2" ht="12.75">
      <c r="A153" s="133"/>
      <c r="B153" s="93"/>
    </row>
    <row r="154" spans="1:2" ht="12.75">
      <c r="A154" s="133"/>
      <c r="B154" s="93"/>
    </row>
    <row r="155" spans="1:2" ht="12.75">
      <c r="A155" s="133"/>
      <c r="B155" s="93"/>
    </row>
    <row r="156" spans="1:2" ht="12.75">
      <c r="A156" s="133"/>
      <c r="B156" s="93"/>
    </row>
    <row r="157" spans="1:2" ht="12.75">
      <c r="A157" s="133"/>
      <c r="B157" s="93"/>
    </row>
    <row r="158" spans="1:2" ht="12.75">
      <c r="A158" s="133"/>
      <c r="B158" s="93"/>
    </row>
    <row r="159" spans="1:2" ht="12.75">
      <c r="A159" s="133"/>
      <c r="B159" s="93"/>
    </row>
    <row r="160" spans="1:2" ht="12.75">
      <c r="A160" s="133"/>
      <c r="B160" s="93"/>
    </row>
    <row r="161" spans="1:2" ht="12.75">
      <c r="A161" s="133"/>
      <c r="B161" s="93"/>
    </row>
    <row r="162" spans="1:2" ht="12.75">
      <c r="A162" s="133"/>
      <c r="B162" s="93"/>
    </row>
    <row r="163" spans="1:2" ht="12.75">
      <c r="A163" s="133"/>
      <c r="B163" s="93"/>
    </row>
    <row r="164" spans="1:2" ht="12.75">
      <c r="A164" s="133"/>
      <c r="B164" s="93"/>
    </row>
    <row r="165" spans="1:2" ht="12.75">
      <c r="A165" s="133"/>
      <c r="B165" s="93"/>
    </row>
  </sheetData>
  <sheetProtection/>
  <autoFilter ref="A12:F42"/>
  <mergeCells count="12">
    <mergeCell ref="B8:E8"/>
    <mergeCell ref="A1:F1"/>
    <mergeCell ref="A3:F3"/>
    <mergeCell ref="A6:F6"/>
    <mergeCell ref="A7:F7"/>
    <mergeCell ref="A2:F2"/>
    <mergeCell ref="A4:F4"/>
    <mergeCell ref="A9:F9"/>
    <mergeCell ref="B49:F49"/>
    <mergeCell ref="B50:D50"/>
    <mergeCell ref="B52:D52"/>
    <mergeCell ref="B23:D2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2013-12-24T02:52:42Z</cp:lastPrinted>
  <dcterms:created xsi:type="dcterms:W3CDTF">2009-09-09T03:37:05Z</dcterms:created>
  <dcterms:modified xsi:type="dcterms:W3CDTF">2014-01-28T04:34:24Z</dcterms:modified>
  <cp:category/>
  <cp:version/>
  <cp:contentType/>
  <cp:contentStatus/>
</cp:coreProperties>
</file>