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е" sheetId="1" r:id="rId1"/>
    <sheet name="план" sheetId="2" r:id="rId2"/>
  </sheets>
  <definedNames>
    <definedName name="_xlnm._FilterDatabase" localSheetId="1" hidden="1">'план'!$A$12:$F$54</definedName>
    <definedName name="_xlnm._FilterDatabase" localSheetId="0" hidden="1">'предложение'!$A$10:$G$49</definedName>
    <definedName name="_xlnm.Print_Area" localSheetId="0">'предложение'!$A$1:$G$73</definedName>
  </definedNames>
  <calcPr fullCalcOnLoad="1"/>
</workbook>
</file>

<file path=xl/sharedStrings.xml><?xml version="1.0" encoding="utf-8"?>
<sst xmlns="http://schemas.openxmlformats.org/spreadsheetml/2006/main" count="225" uniqueCount="100">
  <si>
    <t>наименование работ</t>
  </si>
  <si>
    <t>примечание</t>
  </si>
  <si>
    <t>шт</t>
  </si>
  <si>
    <t>пм</t>
  </si>
  <si>
    <t>м2</t>
  </si>
  <si>
    <t>СТРОИТЕЛЬНЫЕ КОНСТРУКЦИИ:</t>
  </si>
  <si>
    <t>Фасады</t>
  </si>
  <si>
    <t>Кровля</t>
  </si>
  <si>
    <t>Подвал</t>
  </si>
  <si>
    <t>Лестничная клетка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</si>
  <si>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</si>
  <si>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</si>
  <si>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</si>
  <si>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</si>
  <si>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</si>
  <si>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</si>
  <si>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</si>
  <si>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</si>
  <si>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</si>
  <si>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</si>
  <si>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</si>
  <si>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</si>
  <si>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</si>
  <si>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</si>
  <si>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</si>
  <si>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установка  приборов учета</t>
  </si>
  <si>
    <t>установка  коллективного(общедомового) УУ и ПУ</t>
  </si>
  <si>
    <t>ремонт цоколя</t>
  </si>
  <si>
    <t>освещение тамбура</t>
  </si>
  <si>
    <t>1 тамбур</t>
  </si>
  <si>
    <t>ремонт входов в подъезд (асфальт)</t>
  </si>
  <si>
    <t>изготовление энергетического паспорта дома</t>
  </si>
  <si>
    <t>изготовление и установка решеток на слух.окнах</t>
  </si>
  <si>
    <t>непредвиденные расходы</t>
  </si>
  <si>
    <t>смена сборок  ГВ</t>
  </si>
  <si>
    <t>ремонт балконов (разрушение до 50%)</t>
  </si>
  <si>
    <t>вид ремонта</t>
  </si>
  <si>
    <t xml:space="preserve">замена стояков отопления 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</si>
  <si>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</si>
  <si>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</si>
  <si>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</si>
  <si>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</si>
  <si>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</si>
  <si>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</si>
  <si>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</si>
  <si>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</si>
  <si>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</si>
  <si>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>спиливание  дерева</t>
  </si>
  <si>
    <t>на газоне</t>
  </si>
  <si>
    <t>замена силовой эл. проводки  по подвалу</t>
  </si>
  <si>
    <t>ул. Покрышкина, 25</t>
  </si>
  <si>
    <t xml:space="preserve"> ориентировочная стоимость работ, тыс.руб</t>
  </si>
  <si>
    <t>смена сборок  ХВ</t>
  </si>
  <si>
    <t>замена розлива отопления (нижний)</t>
  </si>
  <si>
    <t>смена сборок на стояках отопления (верхний)</t>
  </si>
  <si>
    <t>установка светильника на л/кл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</si>
  <si>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</si>
  <si>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</si>
  <si>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</si>
  <si>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восстановление деревянных поручней</t>
  </si>
  <si>
    <t>1 под.</t>
  </si>
  <si>
    <t xml:space="preserve">для  формирования плана текущего и капитального ремонтов многоквартирного дома </t>
  </si>
  <si>
    <t>по смете</t>
  </si>
  <si>
    <t>замена  ВРУ</t>
  </si>
  <si>
    <t>ИТОГО по текущему ремонту:</t>
  </si>
  <si>
    <t>ИТОГО по капитальному ремонту:</t>
  </si>
  <si>
    <t>работы, относящиеся к текущему ремонту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</si>
  <si>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</si>
  <si>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</si>
  <si>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</si>
  <si>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</si>
  <si>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</si>
  <si>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</si>
  <si>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</si>
  <si>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</si>
  <si>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</si>
  <si>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</si>
  <si>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</si>
  <si>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ул. Покрышкина,25</t>
  </si>
  <si>
    <t>установка насоса</t>
  </si>
  <si>
    <t>на 2014 год</t>
  </si>
  <si>
    <t>восстановление остекления</t>
  </si>
  <si>
    <t>3 под.</t>
  </si>
  <si>
    <t>установка двери в щитовую</t>
  </si>
  <si>
    <t>устройство ограждения водомерного узла</t>
  </si>
  <si>
    <t>замена задвижки</t>
  </si>
  <si>
    <t>ф20 мм</t>
  </si>
  <si>
    <t>замена стояков ХГВ</t>
  </si>
  <si>
    <t>35пм/3шт</t>
  </si>
  <si>
    <t>А.Ю. Лопухова</t>
  </si>
  <si>
    <t xml:space="preserve"> текущего  ремонта многоквартирного дома </t>
  </si>
  <si>
    <t xml:space="preserve">      к протоколу  №                        от                                 </t>
  </si>
  <si>
    <t>ИТОГО :</t>
  </si>
  <si>
    <t>Сумма  для расчета тарифа на 2014 г.</t>
  </si>
  <si>
    <t>ТАРИФ :</t>
  </si>
  <si>
    <t>ремонт лестничных клеток</t>
  </si>
  <si>
    <t>под</t>
  </si>
  <si>
    <t>утверждено</t>
  </si>
  <si>
    <t>Остаток  денежных средств  по статье текущий ремонт на 30.11.2013 г.:</t>
  </si>
  <si>
    <t>Остаток  денежных средств  по статье капитальный ремонт на 30.11.2013 г.: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</si>
</sst>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5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sz val="14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  <font>
      <b/>
      <i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3" fillId="0" borderId="0" xfId="5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4" fillId="0" borderId="10" xfId="52" applyFont="1" applyFill="1" applyBorder="1" applyAlignment="1">
      <alignment horizontal="center" vertical="center" wrapText="1"/>
      <protection/>
    </xf>
    <xf numFmtId="0" fontId="19" fillId="0" borderId="11" xfId="52" applyNumberFormat="1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>
      <alignment/>
      <protection/>
    </xf>
    <xf numFmtId="0" fontId="9" fillId="0" borderId="0" xfId="0" applyFont="1" applyFill="1" applyAlignment="1">
      <alignment/>
    </xf>
    <xf numFmtId="0" fontId="14" fillId="0" borderId="0" xfId="52" applyFont="1" applyFill="1" applyBorder="1">
      <alignment/>
      <protection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2" fontId="19" fillId="0" borderId="11" xfId="52" applyNumberFormat="1" applyFont="1" applyFill="1" applyBorder="1" applyAlignment="1">
      <alignment horizontal="center" vertical="center" wrapText="1"/>
      <protection/>
    </xf>
    <xf numFmtId="0" fontId="19" fillId="0" borderId="11" xfId="52" applyFont="1" applyFill="1" applyBorder="1" applyAlignment="1">
      <alignment horizontal="center" vertical="center"/>
      <protection/>
    </xf>
    <xf numFmtId="0" fontId="15" fillId="24" borderId="10" xfId="52" applyFont="1" applyFill="1" applyBorder="1" applyAlignment="1">
      <alignment vertical="center" wrapText="1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2" fontId="11" fillId="24" borderId="11" xfId="52" applyNumberFormat="1" applyFont="1" applyFill="1" applyBorder="1" applyAlignment="1">
      <alignment horizontal="center" vertical="center" wrapText="1"/>
      <protection/>
    </xf>
    <xf numFmtId="0" fontId="15" fillId="24" borderId="10" xfId="52" applyFont="1" applyFill="1" applyBorder="1" applyAlignment="1">
      <alignment horizontal="center" vertical="center" wrapText="1"/>
      <protection/>
    </xf>
    <xf numFmtId="0" fontId="15" fillId="24" borderId="11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 vertical="center" wrapText="1"/>
    </xf>
    <xf numFmtId="0" fontId="8" fillId="0" borderId="0" xfId="52" applyFont="1" applyFill="1" applyAlignment="1">
      <alignment vertical="center" wrapText="1"/>
      <protection/>
    </xf>
    <xf numFmtId="2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2" applyNumberFormat="1" applyFont="1" applyFill="1" applyBorder="1" applyAlignment="1">
      <alignment horizontal="center" vertical="center" wrapText="1"/>
      <protection/>
    </xf>
    <xf numFmtId="1" fontId="15" fillId="0" borderId="10" xfId="52" applyNumberFormat="1" applyFont="1" applyFill="1" applyBorder="1" applyAlignment="1">
      <alignment horizontal="center" vertical="center" wrapText="1"/>
      <protection/>
    </xf>
    <xf numFmtId="1" fontId="11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0" fontId="1" fillId="0" borderId="0" xfId="52" applyFill="1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/>
    </xf>
    <xf numFmtId="0" fontId="14" fillId="0" borderId="0" xfId="52" applyFont="1" applyFill="1" applyBorder="1">
      <alignment/>
      <protection/>
    </xf>
    <xf numFmtId="0" fontId="15" fillId="0" borderId="0" xfId="52" applyFont="1" applyFill="1" applyBorder="1">
      <alignment/>
      <protection/>
    </xf>
    <xf numFmtId="0" fontId="17" fillId="0" borderId="11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" fillId="0" borderId="0" xfId="52" applyFill="1">
      <alignment/>
      <protection/>
    </xf>
    <xf numFmtId="0" fontId="15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0" fontId="11" fillId="0" borderId="11" xfId="52" applyNumberFormat="1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11" fillId="0" borderId="11" xfId="52" applyFont="1" applyFill="1" applyBorder="1" applyAlignment="1">
      <alignment horizontal="center" vertical="center"/>
      <protection/>
    </xf>
    <xf numFmtId="2" fontId="15" fillId="0" borderId="11" xfId="52" applyNumberFormat="1" applyFont="1" applyFill="1" applyBorder="1" applyAlignment="1">
      <alignment horizontal="center" vertical="center"/>
      <protection/>
    </xf>
    <xf numFmtId="0" fontId="22" fillId="0" borderId="11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72" fontId="19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left"/>
      <protection/>
    </xf>
    <xf numFmtId="0" fontId="0" fillId="0" borderId="0" xfId="0" applyFill="1" applyAlignment="1">
      <alignment vertical="center" wrapText="1"/>
    </xf>
    <xf numFmtId="0" fontId="17" fillId="0" borderId="11" xfId="52" applyFont="1" applyFill="1" applyBorder="1" applyAlignment="1">
      <alignment horizontal="left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0" fontId="15" fillId="0" borderId="0" xfId="52" applyFont="1" applyFill="1">
      <alignment/>
      <protection/>
    </xf>
    <xf numFmtId="0" fontId="46" fillId="0" borderId="0" xfId="0" applyFont="1" applyFill="1" applyAlignment="1">
      <alignment/>
    </xf>
    <xf numFmtId="0" fontId="15" fillId="24" borderId="11" xfId="52" applyFont="1" applyFill="1" applyBorder="1" applyAlignment="1">
      <alignment horizontal="center" vertical="center" wrapText="1"/>
      <protection/>
    </xf>
    <xf numFmtId="0" fontId="11" fillId="24" borderId="11" xfId="52" applyFont="1" applyFill="1" applyBorder="1" applyAlignment="1">
      <alignment horizontal="center" vertical="center"/>
      <protection/>
    </xf>
    <xf numFmtId="9" fontId="16" fillId="24" borderId="11" xfId="52" applyNumberFormat="1" applyFont="1" applyFill="1" applyBorder="1" applyAlignment="1">
      <alignment horizontal="center" vertical="center"/>
      <protection/>
    </xf>
    <xf numFmtId="0" fontId="16" fillId="24" borderId="11" xfId="52" applyFont="1" applyFill="1" applyBorder="1" applyAlignment="1">
      <alignment horizontal="center" vertical="center"/>
      <protection/>
    </xf>
    <xf numFmtId="0" fontId="11" fillId="24" borderId="11" xfId="52" applyNumberFormat="1" applyFont="1" applyFill="1" applyBorder="1" applyAlignment="1">
      <alignment horizontal="center" vertical="center" wrapText="1"/>
      <protection/>
    </xf>
    <xf numFmtId="49" fontId="16" fillId="24" borderId="11" xfId="52" applyNumberFormat="1" applyFont="1" applyFill="1" applyBorder="1" applyAlignment="1">
      <alignment horizontal="center" vertical="center"/>
      <protection/>
    </xf>
    <xf numFmtId="2" fontId="7" fillId="0" borderId="0" xfId="52" applyNumberFormat="1" applyFont="1" applyFill="1" applyBorder="1">
      <alignment/>
      <protection/>
    </xf>
    <xf numFmtId="9" fontId="16" fillId="0" borderId="11" xfId="52" applyNumberFormat="1" applyFont="1" applyFill="1" applyBorder="1" applyAlignment="1">
      <alignment horizontal="center" vertical="center"/>
      <protection/>
    </xf>
    <xf numFmtId="0" fontId="15" fillId="0" borderId="11" xfId="52" applyFont="1" applyFill="1" applyBorder="1" applyAlignment="1">
      <alignment horizontal="center" vertical="center"/>
      <protection/>
    </xf>
    <xf numFmtId="2" fontId="22" fillId="0" borderId="11" xfId="52" applyNumberFormat="1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/>
      <protection/>
    </xf>
    <xf numFmtId="2" fontId="5" fillId="0" borderId="11" xfId="52" applyNumberFormat="1" applyFont="1" applyFill="1" applyBorder="1" applyAlignment="1">
      <alignment horizontal="center" vertical="center"/>
      <protection/>
    </xf>
    <xf numFmtId="0" fontId="11" fillId="25" borderId="11" xfId="52" applyFont="1" applyFill="1" applyBorder="1" applyAlignment="1">
      <alignment horizontal="center" vertical="center" wrapText="1"/>
      <protection/>
    </xf>
    <xf numFmtId="0" fontId="47" fillId="25" borderId="0" xfId="0" applyFont="1" applyFill="1" applyAlignment="1">
      <alignment horizontal="right"/>
    </xf>
    <xf numFmtId="0" fontId="12" fillId="25" borderId="0" xfId="0" applyFont="1" applyFill="1" applyAlignment="1">
      <alignment/>
    </xf>
    <xf numFmtId="2" fontId="21" fillId="25" borderId="12" xfId="0" applyNumberFormat="1" applyFont="1" applyFill="1" applyBorder="1" applyAlignment="1">
      <alignment/>
    </xf>
    <xf numFmtId="0" fontId="0" fillId="25" borderId="0" xfId="0" applyFill="1" applyBorder="1" applyAlignment="1">
      <alignment horizontal="center" vertical="center" wrapText="1"/>
    </xf>
    <xf numFmtId="2" fontId="21" fillId="25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2" fontId="15" fillId="0" borderId="11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vertical="center"/>
      <protection/>
    </xf>
    <xf numFmtId="0" fontId="24" fillId="0" borderId="0" xfId="0" applyFont="1" applyFill="1" applyAlignment="1">
      <alignment vertical="center"/>
    </xf>
    <xf numFmtId="1" fontId="15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15" fillId="0" borderId="11" xfId="52" applyFont="1" applyFill="1" applyBorder="1" applyAlignment="1">
      <alignment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vertical="center" wrapText="1"/>
      <protection/>
    </xf>
    <xf numFmtId="0" fontId="2" fillId="0" borderId="0" xfId="52" applyFont="1" applyFill="1" applyBorder="1">
      <alignment/>
      <protection/>
    </xf>
    <xf numFmtId="2" fontId="16" fillId="0" borderId="11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172" fontId="19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9" fillId="0" borderId="0" xfId="52" applyNumberFormat="1" applyFont="1" applyFill="1" applyAlignment="1">
      <alignment horizontal="center" vertical="center" wrapText="1"/>
      <protection/>
    </xf>
    <xf numFmtId="2" fontId="11" fillId="0" borderId="0" xfId="52" applyNumberFormat="1" applyFont="1" applyFill="1" applyAlignment="1">
      <alignment horizontal="center" vertical="center" wrapText="1"/>
      <protection/>
    </xf>
    <xf numFmtId="0" fontId="11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1" fillId="0" borderId="0" xfId="52" applyFont="1" applyFill="1">
      <alignment/>
      <protection/>
    </xf>
    <xf numFmtId="0" fontId="51" fillId="0" borderId="0" xfId="0" applyFont="1" applyFill="1" applyAlignment="1">
      <alignment/>
    </xf>
    <xf numFmtId="0" fontId="1" fillId="0" borderId="0" xfId="52" applyFont="1" applyFill="1" applyBorder="1">
      <alignment/>
      <protection/>
    </xf>
    <xf numFmtId="0" fontId="2" fillId="0" borderId="0" xfId="52" applyFont="1" applyFill="1" applyBorder="1" applyAlignment="1">
      <alignment vertical="center" wrapText="1"/>
      <protection/>
    </xf>
    <xf numFmtId="0" fontId="2" fillId="0" borderId="0" xfId="0" applyFont="1" applyFill="1" applyAlignment="1">
      <alignment vertical="center" wrapText="1"/>
    </xf>
    <xf numFmtId="1" fontId="2" fillId="0" borderId="0" xfId="52" applyNumberFormat="1" applyFont="1" applyFill="1" applyBorder="1" applyAlignment="1">
      <alignment vertical="center" wrapText="1"/>
      <protection/>
    </xf>
    <xf numFmtId="1" fontId="2" fillId="0" borderId="0" xfId="0" applyNumberFormat="1" applyFont="1" applyFill="1" applyAlignment="1">
      <alignment vertical="center" wrapText="1"/>
    </xf>
    <xf numFmtId="0" fontId="11" fillId="0" borderId="11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horizontal="left"/>
      <protection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" fillId="0" borderId="11" xfId="52" applyFont="1" applyFill="1" applyBorder="1" applyAlignment="1">
      <alignment horizontal="center" vertical="center"/>
      <protection/>
    </xf>
    <xf numFmtId="0" fontId="15" fillId="0" borderId="0" xfId="52" applyFont="1" applyFill="1">
      <alignment/>
      <protection/>
    </xf>
    <xf numFmtId="0" fontId="15" fillId="0" borderId="0" xfId="0" applyFont="1" applyFill="1" applyAlignment="1">
      <alignment/>
    </xf>
    <xf numFmtId="0" fontId="14" fillId="0" borderId="0" xfId="52" applyFont="1" applyFill="1">
      <alignment/>
      <protection/>
    </xf>
    <xf numFmtId="0" fontId="19" fillId="0" borderId="0" xfId="52" applyFont="1" applyFill="1" applyBorder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72" fontId="3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9" fillId="0" borderId="13" xfId="0" applyFont="1" applyFill="1" applyBorder="1" applyAlignment="1">
      <alignment/>
    </xf>
    <xf numFmtId="172" fontId="15" fillId="0" borderId="11" xfId="52" applyNumberFormat="1" applyFont="1" applyFill="1" applyBorder="1" applyAlignment="1">
      <alignment horizontal="center" vertical="center" wrapText="1"/>
      <protection/>
    </xf>
    <xf numFmtId="0" fontId="15" fillId="0" borderId="11" xfId="52" applyNumberFormat="1" applyFont="1" applyFill="1" applyBorder="1" applyAlignment="1">
      <alignment horizontal="center" vertical="center" wrapText="1"/>
      <protection/>
    </xf>
    <xf numFmtId="172" fontId="15" fillId="24" borderId="11" xfId="52" applyNumberFormat="1" applyFont="1" applyFill="1" applyBorder="1" applyAlignment="1">
      <alignment horizontal="center" vertical="center" wrapText="1"/>
      <protection/>
    </xf>
    <xf numFmtId="2" fontId="15" fillId="24" borderId="11" xfId="52" applyNumberFormat="1" applyFont="1" applyFill="1" applyBorder="1" applyAlignment="1">
      <alignment horizontal="center" vertical="center" wrapText="1"/>
      <protection/>
    </xf>
    <xf numFmtId="0" fontId="15" fillId="24" borderId="11" xfId="52" applyNumberFormat="1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vertical="center"/>
      <protection/>
    </xf>
    <xf numFmtId="0" fontId="15" fillId="24" borderId="11" xfId="52" applyFont="1" applyFill="1" applyBorder="1" applyAlignment="1">
      <alignment vertical="center" wrapText="1"/>
      <protection/>
    </xf>
    <xf numFmtId="0" fontId="15" fillId="24" borderId="11" xfId="0" applyFont="1" applyFill="1" applyBorder="1" applyAlignment="1">
      <alignment/>
    </xf>
    <xf numFmtId="0" fontId="15" fillId="24" borderId="11" xfId="0" applyFont="1" applyFill="1" applyBorder="1" applyAlignment="1">
      <alignment horizontal="center"/>
    </xf>
    <xf numFmtId="0" fontId="16" fillId="24" borderId="11" xfId="0" applyFont="1" applyFill="1" applyBorder="1" applyAlignment="1">
      <alignment horizontal="center"/>
    </xf>
    <xf numFmtId="0" fontId="11" fillId="24" borderId="10" xfId="52" applyFont="1" applyFill="1" applyBorder="1" applyAlignment="1">
      <alignment horizontal="center" vertical="center" wrapText="1"/>
      <protection/>
    </xf>
    <xf numFmtId="0" fontId="22" fillId="24" borderId="11" xfId="52" applyFont="1" applyFill="1" applyBorder="1" applyAlignment="1">
      <alignment horizontal="center" vertical="center"/>
      <protection/>
    </xf>
    <xf numFmtId="2" fontId="1" fillId="0" borderId="0" xfId="0" applyNumberFormat="1" applyFont="1" applyFill="1" applyAlignment="1">
      <alignment/>
    </xf>
    <xf numFmtId="172" fontId="10" fillId="0" borderId="11" xfId="52" applyNumberFormat="1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11" xfId="52" applyFont="1" applyFill="1" applyBorder="1" applyAlignment="1">
      <alignment horizontal="center" vertical="center" wrapText="1"/>
      <protection/>
    </xf>
    <xf numFmtId="2" fontId="10" fillId="0" borderId="0" xfId="0" applyNumberFormat="1" applyFont="1" applyFill="1" applyAlignment="1">
      <alignment horizontal="center" vertical="center"/>
    </xf>
    <xf numFmtId="173" fontId="10" fillId="0" borderId="11" xfId="52" applyNumberFormat="1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2" fontId="10" fillId="0" borderId="0" xfId="52" applyNumberFormat="1" applyFont="1" applyFill="1" applyBorder="1" applyAlignment="1">
      <alignment horizontal="center" vertical="center"/>
      <protection/>
    </xf>
    <xf numFmtId="2" fontId="10" fillId="0" borderId="11" xfId="52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10" fillId="0" borderId="10" xfId="52" applyFont="1" applyFill="1" applyBorder="1" applyAlignment="1">
      <alignment horizontal="left" vertical="center" wrapText="1"/>
      <protection/>
    </xf>
    <xf numFmtId="0" fontId="2" fillId="24" borderId="14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11" xfId="52" applyFont="1" applyFill="1" applyBorder="1" applyAlignment="1">
      <alignment horizontal="center"/>
      <protection/>
    </xf>
    <xf numFmtId="0" fontId="17" fillId="0" borderId="11" xfId="52" applyFont="1" applyFill="1" applyBorder="1" applyAlignment="1">
      <alignment horizontal="center"/>
      <protection/>
    </xf>
    <xf numFmtId="2" fontId="21" fillId="25" borderId="12" xfId="0" applyNumberFormat="1" applyFont="1" applyFill="1" applyBorder="1" applyAlignment="1">
      <alignment horizontal="center"/>
    </xf>
    <xf numFmtId="2" fontId="21" fillId="25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11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1" fillId="0" borderId="10" xfId="52" applyFont="1" applyFill="1" applyBorder="1" applyAlignment="1">
      <alignment horizontal="center" vertical="center" wrapText="1"/>
      <protection/>
    </xf>
    <xf numFmtId="49" fontId="16" fillId="0" borderId="11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9" fontId="5" fillId="0" borderId="11" xfId="52" applyNumberFormat="1" applyFont="1" applyFill="1" applyBorder="1" applyAlignment="1">
      <alignment horizontal="center" vertical="center"/>
      <protection/>
    </xf>
    <xf numFmtId="172" fontId="5" fillId="0" borderId="11" xfId="52" applyNumberFormat="1" applyFont="1" applyFill="1" applyBorder="1" applyAlignment="1">
      <alignment horizontal="center" vertical="center" wrapText="1"/>
      <protection/>
    </xf>
    <xf numFmtId="172" fontId="4" fillId="0" borderId="11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2" fontId="5" fillId="0" borderId="0" xfId="0" applyNumberFormat="1" applyFont="1" applyFill="1" applyAlignment="1">
      <alignment horizontal="center" vertical="center"/>
    </xf>
    <xf numFmtId="0" fontId="5" fillId="25" borderId="11" xfId="52" applyFont="1" applyFill="1" applyBorder="1" applyAlignment="1">
      <alignment horizontal="center" vertical="center"/>
      <protection/>
    </xf>
    <xf numFmtId="173" fontId="5" fillId="0" borderId="11" xfId="52" applyNumberFormat="1" applyFont="1" applyFill="1" applyBorder="1" applyAlignment="1">
      <alignment horizontal="center" vertical="center"/>
      <protection/>
    </xf>
    <xf numFmtId="0" fontId="15" fillId="0" borderId="11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172" fontId="5" fillId="0" borderId="0" xfId="52" applyNumberFormat="1" applyFont="1" applyFill="1" applyBorder="1" applyAlignment="1">
      <alignment horizontal="center" vertical="center" wrapText="1"/>
      <protection/>
    </xf>
    <xf numFmtId="2" fontId="5" fillId="0" borderId="0" xfId="52" applyNumberFormat="1" applyFont="1" applyFill="1" applyBorder="1" applyAlignment="1">
      <alignment horizontal="center" vertical="center" wrapText="1"/>
      <protection/>
    </xf>
    <xf numFmtId="173" fontId="5" fillId="0" borderId="0" xfId="52" applyNumberFormat="1" applyFont="1" applyFill="1" applyBorder="1" applyAlignment="1">
      <alignment horizontal="center" vertical="center"/>
      <protection/>
    </xf>
    <xf numFmtId="0" fontId="5" fillId="25" borderId="0" xfId="52" applyFont="1" applyFill="1" applyBorder="1" applyAlignment="1">
      <alignment horizontal="center" vertical="center"/>
      <protection/>
    </xf>
    <xf numFmtId="2" fontId="22" fillId="24" borderId="11" xfId="52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left" vertical="center" wrapText="1"/>
    </xf>
    <xf numFmtId="1" fontId="1" fillId="0" borderId="22" xfId="0" applyNumberFormat="1" applyFont="1" applyFill="1" applyBorder="1" applyAlignment="1">
      <alignment horizontal="left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43" fillId="0" borderId="17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52" applyFont="1" applyFill="1" applyAlignment="1">
      <alignment horizontal="left" vertical="center" wrapText="1"/>
      <protection/>
    </xf>
    <xf numFmtId="0" fontId="50" fillId="0" borderId="0" xfId="0" applyFont="1" applyFill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23" xfId="52" applyFont="1" applyFill="1" applyBorder="1" applyAlignment="1">
      <alignment horizontal="center" vertical="center"/>
      <protection/>
    </xf>
    <xf numFmtId="0" fontId="6" fillId="0" borderId="24" xfId="52" applyFont="1" applyFill="1" applyBorder="1" applyAlignment="1">
      <alignment horizontal="center" vertical="center"/>
      <protection/>
    </xf>
    <xf numFmtId="0" fontId="53" fillId="0" borderId="25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18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2" fillId="25" borderId="0" xfId="0" applyFont="1" applyFill="1" applyAlignment="1">
      <alignment horizontal="left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18" fillId="25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zoomScalePageLayoutView="0" workbookViewId="0" topLeftCell="A10">
      <selection activeCell="C36" sqref="C36"/>
    </sheetView>
  </sheetViews>
  <sheetFormatPr defaultColWidth="9.00390625" defaultRowHeight="12.75"/>
  <cols>
    <col min="1" max="1" width="35.875" style="101" customWidth="1"/>
    <col min="2" max="2" width="9.125" style="102" customWidth="1"/>
    <col min="3" max="3" width="8.125" style="103" customWidth="1"/>
    <col min="4" max="4" width="11.125" style="104" customWidth="1"/>
    <col min="5" max="5" width="11.125" style="105" customWidth="1"/>
    <col min="6" max="6" width="9.25390625" style="105" customWidth="1"/>
    <col min="7" max="7" width="16.25390625" style="106" customWidth="1"/>
    <col min="8" max="8" width="11.75390625" style="106" customWidth="1"/>
    <col min="9" max="9" width="14.625" style="106" customWidth="1"/>
    <col min="10" max="14" width="9.125" style="106" customWidth="1"/>
    <col min="15" max="15" width="10.00390625" style="106" bestFit="1" customWidth="1"/>
    <col min="16" max="16384" width="9.125" style="106" customWidth="1"/>
  </cols>
  <sheetData>
    <row r="1" spans="1:7" s="100" customFormat="1" ht="42.75" customHeight="1" thickBot="1">
      <c r="A1" s="222" t="s">
        <v>22</v>
      </c>
      <c r="B1" s="223"/>
      <c r="C1" s="223"/>
      <c r="D1" s="223"/>
      <c r="E1" s="223"/>
      <c r="F1" s="223"/>
      <c r="G1" s="223"/>
    </row>
    <row r="2" ht="15" customHeight="1"/>
    <row r="3" spans="1:7" s="108" customFormat="1" ht="15.75">
      <c r="A3" s="224" t="s">
        <v>16</v>
      </c>
      <c r="B3" s="224"/>
      <c r="C3" s="224"/>
      <c r="D3" s="224"/>
      <c r="E3" s="224"/>
      <c r="F3" s="224"/>
      <c r="G3" s="224"/>
    </row>
    <row r="4" spans="1:7" s="108" customFormat="1" ht="15.75">
      <c r="A4" s="224" t="s">
        <v>61</v>
      </c>
      <c r="B4" s="224"/>
      <c r="C4" s="224"/>
      <c r="D4" s="224"/>
      <c r="E4" s="224"/>
      <c r="F4" s="224"/>
      <c r="G4" s="224"/>
    </row>
    <row r="5" spans="1:7" s="108" customFormat="1" ht="18">
      <c r="A5" s="109" t="s">
        <v>41</v>
      </c>
      <c r="B5" s="226" t="s">
        <v>50</v>
      </c>
      <c r="C5" s="226"/>
      <c r="D5" s="226"/>
      <c r="E5" s="226"/>
      <c r="F5" s="107"/>
      <c r="G5" s="107"/>
    </row>
    <row r="6" spans="1:7" s="108" customFormat="1" ht="15.75">
      <c r="A6" s="224" t="s">
        <v>80</v>
      </c>
      <c r="B6" s="224"/>
      <c r="C6" s="224"/>
      <c r="D6" s="224"/>
      <c r="E6" s="224"/>
      <c r="F6" s="224"/>
      <c r="G6" s="224"/>
    </row>
    <row r="7" spans="1:8" ht="12.75" customHeight="1">
      <c r="A7" s="110"/>
      <c r="B7" s="110"/>
      <c r="C7" s="111"/>
      <c r="D7" s="112"/>
      <c r="E7" s="113"/>
      <c r="F7" s="113"/>
      <c r="G7" s="114"/>
      <c r="H7" s="115"/>
    </row>
    <row r="8" spans="1:8" s="116" customFormat="1" ht="27.75" customHeight="1">
      <c r="A8" s="225" t="s">
        <v>21</v>
      </c>
      <c r="B8" s="225"/>
      <c r="C8" s="225"/>
      <c r="D8" s="225"/>
      <c r="E8" s="225"/>
      <c r="F8" s="225"/>
      <c r="G8" s="225"/>
      <c r="H8" s="28"/>
    </row>
    <row r="9" spans="1:8" s="119" customFormat="1" ht="72" customHeight="1">
      <c r="A9" s="31" t="s">
        <v>0</v>
      </c>
      <c r="B9" s="32" t="s">
        <v>23</v>
      </c>
      <c r="C9" s="33" t="s">
        <v>24</v>
      </c>
      <c r="D9" s="5" t="s">
        <v>18</v>
      </c>
      <c r="E9" s="31" t="s">
        <v>51</v>
      </c>
      <c r="F9" s="31" t="s">
        <v>36</v>
      </c>
      <c r="G9" s="31" t="s">
        <v>1</v>
      </c>
      <c r="H9" s="118"/>
    </row>
    <row r="10" spans="1:8" s="121" customFormat="1" ht="14.25" customHeight="1">
      <c r="A10" s="36">
        <v>1</v>
      </c>
      <c r="B10" s="37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120"/>
    </row>
    <row r="11" spans="1:8" ht="13.5" customHeight="1">
      <c r="A11" s="41" t="s">
        <v>5</v>
      </c>
      <c r="B11" s="3"/>
      <c r="C11" s="6"/>
      <c r="D11" s="5"/>
      <c r="E11" s="122"/>
      <c r="F11" s="122"/>
      <c r="G11" s="123"/>
      <c r="H11" s="117"/>
    </row>
    <row r="12" spans="1:8" ht="12.75" customHeight="1">
      <c r="A12" s="43" t="s">
        <v>9</v>
      </c>
      <c r="B12" s="3"/>
      <c r="C12" s="6"/>
      <c r="D12" s="5"/>
      <c r="E12" s="122"/>
      <c r="F12" s="122"/>
      <c r="G12" s="65"/>
      <c r="H12" s="117"/>
    </row>
    <row r="13" spans="1:8" s="124" customFormat="1" ht="12.75" customHeight="1">
      <c r="A13" s="52" t="s">
        <v>59</v>
      </c>
      <c r="B13" s="53" t="s">
        <v>3</v>
      </c>
      <c r="C13" s="33">
        <v>0.6</v>
      </c>
      <c r="D13" s="5">
        <v>0.2</v>
      </c>
      <c r="E13" s="5">
        <f>C13*D13</f>
        <v>0.12</v>
      </c>
      <c r="F13" s="54" t="s">
        <v>42</v>
      </c>
      <c r="G13" s="48" t="s">
        <v>60</v>
      </c>
      <c r="H13" s="1"/>
    </row>
    <row r="14" spans="1:8" s="124" customFormat="1" ht="12.75" customHeight="1">
      <c r="A14" s="52" t="s">
        <v>81</v>
      </c>
      <c r="B14" s="53" t="s">
        <v>4</v>
      </c>
      <c r="C14" s="33">
        <v>0.2</v>
      </c>
      <c r="D14" s="5">
        <v>0.645</v>
      </c>
      <c r="E14" s="5">
        <f>C14*D14</f>
        <v>0.129</v>
      </c>
      <c r="F14" s="54" t="s">
        <v>42</v>
      </c>
      <c r="G14" s="48" t="s">
        <v>82</v>
      </c>
      <c r="H14" s="1"/>
    </row>
    <row r="15" spans="1:8" s="125" customFormat="1" ht="12.75">
      <c r="A15" s="43" t="s">
        <v>6</v>
      </c>
      <c r="B15" s="3"/>
      <c r="C15" s="6"/>
      <c r="D15" s="5"/>
      <c r="E15" s="4"/>
      <c r="F15" s="12"/>
      <c r="G15" s="48"/>
      <c r="H15" s="46"/>
    </row>
    <row r="16" spans="1:8" s="125" customFormat="1" ht="12.75" customHeight="1">
      <c r="A16" s="52" t="s">
        <v>35</v>
      </c>
      <c r="B16" s="53" t="s">
        <v>2</v>
      </c>
      <c r="C16" s="33">
        <v>15</v>
      </c>
      <c r="D16" s="5">
        <v>15</v>
      </c>
      <c r="E16" s="5">
        <f>C16*D16</f>
        <v>225</v>
      </c>
      <c r="F16" s="57" t="s">
        <v>42</v>
      </c>
      <c r="G16" s="48"/>
      <c r="H16" s="45"/>
    </row>
    <row r="17" spans="1:8" s="125" customFormat="1" ht="13.5" customHeight="1">
      <c r="A17" s="52" t="s">
        <v>27</v>
      </c>
      <c r="B17" s="53" t="s">
        <v>4</v>
      </c>
      <c r="C17" s="33">
        <v>25</v>
      </c>
      <c r="D17" s="5">
        <v>0.4</v>
      </c>
      <c r="E17" s="5">
        <f>C17*D17</f>
        <v>10</v>
      </c>
      <c r="F17" s="57" t="s">
        <v>42</v>
      </c>
      <c r="G17" s="48"/>
      <c r="H17" s="45"/>
    </row>
    <row r="18" spans="1:8" ht="12.75">
      <c r="A18" s="43" t="s">
        <v>7</v>
      </c>
      <c r="B18" s="3"/>
      <c r="C18" s="6"/>
      <c r="D18" s="5"/>
      <c r="E18" s="4"/>
      <c r="F18" s="57"/>
      <c r="G18" s="47"/>
      <c r="H18" s="117"/>
    </row>
    <row r="19" spans="1:8" s="125" customFormat="1" ht="30" customHeight="1">
      <c r="A19" s="52" t="s">
        <v>32</v>
      </c>
      <c r="B19" s="53" t="s">
        <v>2</v>
      </c>
      <c r="C19" s="33">
        <v>2</v>
      </c>
      <c r="D19" s="5">
        <v>3.3</v>
      </c>
      <c r="E19" s="54">
        <f>C19*D19</f>
        <v>6.6</v>
      </c>
      <c r="F19" s="57" t="s">
        <v>42</v>
      </c>
      <c r="G19" s="48"/>
      <c r="H19" s="45"/>
    </row>
    <row r="20" spans="1:8" ht="12.75">
      <c r="A20" s="43" t="s">
        <v>8</v>
      </c>
      <c r="B20" s="53"/>
      <c r="C20" s="142"/>
      <c r="D20" s="88"/>
      <c r="E20" s="143"/>
      <c r="F20" s="77"/>
      <c r="G20" s="48"/>
      <c r="H20" s="117"/>
    </row>
    <row r="21" spans="1:8" ht="15.75" customHeight="1">
      <c r="A21" s="13" t="s">
        <v>84</v>
      </c>
      <c r="B21" s="16" t="s">
        <v>2</v>
      </c>
      <c r="C21" s="144">
        <v>1</v>
      </c>
      <c r="D21" s="145" t="s">
        <v>62</v>
      </c>
      <c r="E21" s="146"/>
      <c r="F21" s="17" t="s">
        <v>42</v>
      </c>
      <c r="G21" s="72"/>
      <c r="H21" s="117"/>
    </row>
    <row r="22" spans="1:12" ht="14.25" customHeight="1">
      <c r="A22" s="52" t="s">
        <v>83</v>
      </c>
      <c r="B22" s="53" t="s">
        <v>2</v>
      </c>
      <c r="C22" s="142">
        <v>1</v>
      </c>
      <c r="D22" s="88">
        <v>14</v>
      </c>
      <c r="E22" s="143">
        <f>C22*D22</f>
        <v>14</v>
      </c>
      <c r="F22" s="77" t="s">
        <v>42</v>
      </c>
      <c r="G22" s="48"/>
      <c r="H22" s="117"/>
      <c r="L22" s="154"/>
    </row>
    <row r="23" spans="1:8" ht="14.25" customHeight="1">
      <c r="A23" s="13" t="s">
        <v>79</v>
      </c>
      <c r="B23" s="16" t="s">
        <v>2</v>
      </c>
      <c r="C23" s="144">
        <v>1</v>
      </c>
      <c r="D23" s="145">
        <v>6</v>
      </c>
      <c r="E23" s="146">
        <f>C23*D23</f>
        <v>6</v>
      </c>
      <c r="F23" s="17" t="s">
        <v>42</v>
      </c>
      <c r="G23" s="72"/>
      <c r="H23" s="117"/>
    </row>
    <row r="24" spans="1:8" ht="13.5" customHeight="1">
      <c r="A24" s="50" t="s">
        <v>10</v>
      </c>
      <c r="B24" s="3"/>
      <c r="C24" s="6"/>
      <c r="D24" s="5"/>
      <c r="E24" s="4"/>
      <c r="F24" s="57"/>
      <c r="G24" s="126"/>
      <c r="H24" s="115"/>
    </row>
    <row r="25" spans="1:8" ht="15.75" customHeight="1">
      <c r="A25" s="92" t="s">
        <v>11</v>
      </c>
      <c r="B25" s="147"/>
      <c r="C25" s="147"/>
      <c r="D25" s="147"/>
      <c r="E25" s="4"/>
      <c r="F25" s="12"/>
      <c r="G25" s="49"/>
      <c r="H25" s="115"/>
    </row>
    <row r="26" spans="1:8" ht="15.75" customHeight="1">
      <c r="A26" s="13" t="s">
        <v>34</v>
      </c>
      <c r="B26" s="16" t="s">
        <v>2</v>
      </c>
      <c r="C26" s="14">
        <v>9</v>
      </c>
      <c r="D26" s="15">
        <v>1.25</v>
      </c>
      <c r="E26" s="15">
        <f>C26*D26</f>
        <v>11.25</v>
      </c>
      <c r="F26" s="70" t="s">
        <v>42</v>
      </c>
      <c r="G26" s="72"/>
      <c r="H26" s="115"/>
    </row>
    <row r="27" spans="1:8" s="125" customFormat="1" ht="11.25" customHeight="1">
      <c r="A27" s="148" t="s">
        <v>52</v>
      </c>
      <c r="B27" s="69" t="s">
        <v>2</v>
      </c>
      <c r="C27" s="14">
        <v>9</v>
      </c>
      <c r="D27" s="15">
        <v>1.25</v>
      </c>
      <c r="E27" s="15">
        <f>C27*D27</f>
        <v>11.25</v>
      </c>
      <c r="F27" s="70" t="s">
        <v>42</v>
      </c>
      <c r="G27" s="72"/>
      <c r="H27" s="129"/>
    </row>
    <row r="28" spans="1:8" s="125" customFormat="1" ht="11.25" customHeight="1">
      <c r="A28" s="13" t="s">
        <v>87</v>
      </c>
      <c r="B28" s="16" t="s">
        <v>3</v>
      </c>
      <c r="C28" s="14">
        <v>60</v>
      </c>
      <c r="D28" s="15">
        <v>0.65</v>
      </c>
      <c r="E28" s="15">
        <f>C28*D28</f>
        <v>39</v>
      </c>
      <c r="F28" s="17" t="s">
        <v>42</v>
      </c>
      <c r="G28" s="72"/>
      <c r="H28" s="129"/>
    </row>
    <row r="29" spans="1:8" s="125" customFormat="1" ht="11.25" customHeight="1">
      <c r="A29" s="148" t="s">
        <v>25</v>
      </c>
      <c r="B29" s="69" t="s">
        <v>2</v>
      </c>
      <c r="C29" s="14">
        <v>2</v>
      </c>
      <c r="D29" s="15">
        <v>5</v>
      </c>
      <c r="E29" s="15">
        <f>C29*D29</f>
        <v>10</v>
      </c>
      <c r="F29" s="70" t="s">
        <v>42</v>
      </c>
      <c r="G29" s="72"/>
      <c r="H29" s="129"/>
    </row>
    <row r="30" spans="1:8" s="128" customFormat="1" ht="11.25" customHeight="1">
      <c r="A30" s="149" t="s">
        <v>85</v>
      </c>
      <c r="B30" s="150" t="s">
        <v>2</v>
      </c>
      <c r="C30" s="150">
        <v>1</v>
      </c>
      <c r="D30" s="150">
        <v>4.2</v>
      </c>
      <c r="E30" s="150">
        <f>C30*D30</f>
        <v>4.2</v>
      </c>
      <c r="F30" s="150" t="s">
        <v>42</v>
      </c>
      <c r="G30" s="151" t="s">
        <v>86</v>
      </c>
      <c r="H30" s="127"/>
    </row>
    <row r="31" spans="1:8" ht="12.75" customHeight="1">
      <c r="A31" s="43" t="s">
        <v>12</v>
      </c>
      <c r="B31" s="3"/>
      <c r="C31" s="6"/>
      <c r="D31" s="5"/>
      <c r="E31" s="4"/>
      <c r="F31" s="12"/>
      <c r="G31" s="48"/>
      <c r="H31" s="115"/>
    </row>
    <row r="32" spans="1:8" s="125" customFormat="1" ht="11.25" customHeight="1">
      <c r="A32" s="13" t="s">
        <v>53</v>
      </c>
      <c r="B32" s="69" t="s">
        <v>3</v>
      </c>
      <c r="C32" s="14">
        <v>120</v>
      </c>
      <c r="D32" s="15">
        <v>1.1</v>
      </c>
      <c r="E32" s="15">
        <f>C32*D32</f>
        <v>132</v>
      </c>
      <c r="F32" s="70" t="s">
        <v>42</v>
      </c>
      <c r="G32" s="71"/>
      <c r="H32" s="129"/>
    </row>
    <row r="33" spans="1:8" s="128" customFormat="1" ht="12" customHeight="1">
      <c r="A33" s="13" t="s">
        <v>37</v>
      </c>
      <c r="B33" s="16" t="s">
        <v>3</v>
      </c>
      <c r="C33" s="14">
        <v>40</v>
      </c>
      <c r="D33" s="15">
        <v>0.65</v>
      </c>
      <c r="E33" s="15">
        <f>C33*D33</f>
        <v>26</v>
      </c>
      <c r="F33" s="17" t="s">
        <v>42</v>
      </c>
      <c r="G33" s="72"/>
      <c r="H33" s="127"/>
    </row>
    <row r="34" spans="1:8" s="125" customFormat="1" ht="27.75" customHeight="1">
      <c r="A34" s="13" t="s">
        <v>54</v>
      </c>
      <c r="B34" s="16" t="s">
        <v>2</v>
      </c>
      <c r="C34" s="14">
        <v>30</v>
      </c>
      <c r="D34" s="15">
        <v>1.25</v>
      </c>
      <c r="E34" s="15">
        <f>C34*D34</f>
        <v>37.5</v>
      </c>
      <c r="F34" s="17" t="s">
        <v>42</v>
      </c>
      <c r="G34" s="72"/>
      <c r="H34" s="129"/>
    </row>
    <row r="35" spans="1:8" s="125" customFormat="1" ht="26.25" customHeight="1">
      <c r="A35" s="52" t="s">
        <v>26</v>
      </c>
      <c r="B35" s="53" t="s">
        <v>2</v>
      </c>
      <c r="C35" s="33">
        <v>1</v>
      </c>
      <c r="D35" s="5">
        <v>286.2</v>
      </c>
      <c r="E35" s="5">
        <f>C35*D35</f>
        <v>286.2</v>
      </c>
      <c r="F35" s="77" t="s">
        <v>43</v>
      </c>
      <c r="G35" s="77"/>
      <c r="H35" s="45"/>
    </row>
    <row r="36" spans="1:8" s="125" customFormat="1" ht="24.75" customHeight="1">
      <c r="A36" s="52" t="s">
        <v>31</v>
      </c>
      <c r="B36" s="53" t="s">
        <v>4</v>
      </c>
      <c r="C36" s="33">
        <v>1485.7</v>
      </c>
      <c r="D36" s="5">
        <v>0.025</v>
      </c>
      <c r="E36" s="5">
        <f>C36*D36</f>
        <v>37.142500000000005</v>
      </c>
      <c r="F36" s="77" t="s">
        <v>43</v>
      </c>
      <c r="G36" s="77"/>
      <c r="H36" s="45"/>
    </row>
    <row r="37" spans="1:8" ht="13.5" customHeight="1">
      <c r="A37" s="50" t="s">
        <v>13</v>
      </c>
      <c r="B37" s="227"/>
      <c r="C37" s="228"/>
      <c r="D37" s="229"/>
      <c r="E37" s="4"/>
      <c r="F37" s="12"/>
      <c r="G37" s="47"/>
      <c r="H37" s="117"/>
    </row>
    <row r="38" spans="1:8" s="125" customFormat="1" ht="12" customHeight="1">
      <c r="A38" s="13" t="s">
        <v>49</v>
      </c>
      <c r="B38" s="16" t="s">
        <v>3</v>
      </c>
      <c r="C38" s="14">
        <v>350</v>
      </c>
      <c r="D38" s="15">
        <v>0.59</v>
      </c>
      <c r="E38" s="15">
        <f>C38*D38</f>
        <v>206.5</v>
      </c>
      <c r="F38" s="70" t="s">
        <v>42</v>
      </c>
      <c r="G38" s="72"/>
      <c r="H38" s="45"/>
    </row>
    <row r="39" spans="1:8" s="125" customFormat="1" ht="12" customHeight="1">
      <c r="A39" s="13" t="s">
        <v>63</v>
      </c>
      <c r="B39" s="16" t="s">
        <v>2</v>
      </c>
      <c r="C39" s="14">
        <v>1</v>
      </c>
      <c r="D39" s="15">
        <v>27</v>
      </c>
      <c r="E39" s="15">
        <f>C39*D39</f>
        <v>27</v>
      </c>
      <c r="F39" s="70" t="s">
        <v>42</v>
      </c>
      <c r="G39" s="72"/>
      <c r="H39" s="45"/>
    </row>
    <row r="40" spans="1:8" s="125" customFormat="1" ht="12" customHeight="1">
      <c r="A40" s="13" t="s">
        <v>55</v>
      </c>
      <c r="B40" s="16" t="s">
        <v>2</v>
      </c>
      <c r="C40" s="14">
        <v>12</v>
      </c>
      <c r="D40" s="15">
        <v>1.5</v>
      </c>
      <c r="E40" s="15">
        <f>C40*D40</f>
        <v>18</v>
      </c>
      <c r="F40" s="70" t="s">
        <v>42</v>
      </c>
      <c r="G40" s="74"/>
      <c r="H40" s="45"/>
    </row>
    <row r="41" spans="1:8" s="125" customFormat="1" ht="12" customHeight="1">
      <c r="A41" s="52" t="s">
        <v>28</v>
      </c>
      <c r="B41" s="53" t="s">
        <v>29</v>
      </c>
      <c r="C41" s="33">
        <v>3</v>
      </c>
      <c r="D41" s="5">
        <v>3.2</v>
      </c>
      <c r="E41" s="5">
        <f>C41*D41</f>
        <v>9.600000000000001</v>
      </c>
      <c r="F41" s="57" t="s">
        <v>42</v>
      </c>
      <c r="G41" s="182" t="s">
        <v>88</v>
      </c>
      <c r="H41" s="45"/>
    </row>
    <row r="42" spans="1:8" ht="13.5" customHeight="1">
      <c r="A42" s="50" t="s">
        <v>14</v>
      </c>
      <c r="B42" s="3"/>
      <c r="C42" s="6"/>
      <c r="D42" s="5"/>
      <c r="E42" s="11"/>
      <c r="F42" s="12"/>
      <c r="G42" s="49"/>
      <c r="H42" s="117"/>
    </row>
    <row r="43" spans="1:8" s="131" customFormat="1" ht="12">
      <c r="A43" s="13" t="s">
        <v>47</v>
      </c>
      <c r="B43" s="152" t="s">
        <v>2</v>
      </c>
      <c r="C43" s="14">
        <v>6</v>
      </c>
      <c r="D43" s="15">
        <v>7</v>
      </c>
      <c r="E43" s="73">
        <f>C43*D43</f>
        <v>42</v>
      </c>
      <c r="F43" s="70" t="s">
        <v>42</v>
      </c>
      <c r="G43" s="153" t="s">
        <v>48</v>
      </c>
      <c r="H43" s="130"/>
    </row>
    <row r="44" spans="1:8" s="125" customFormat="1" ht="15" customHeight="1">
      <c r="A44" s="52" t="s">
        <v>30</v>
      </c>
      <c r="B44" s="53" t="s">
        <v>4</v>
      </c>
      <c r="C44" s="33">
        <v>8</v>
      </c>
      <c r="D44" s="5">
        <v>1.6</v>
      </c>
      <c r="E44" s="5">
        <f>C44*D44</f>
        <v>12.8</v>
      </c>
      <c r="F44" s="57" t="s">
        <v>42</v>
      </c>
      <c r="G44" s="48"/>
      <c r="H44" s="45"/>
    </row>
    <row r="45" spans="1:8" s="125" customFormat="1" ht="12" customHeight="1">
      <c r="A45" s="52" t="s">
        <v>15</v>
      </c>
      <c r="B45" s="53" t="s">
        <v>4</v>
      </c>
      <c r="C45" s="33">
        <v>4</v>
      </c>
      <c r="D45" s="5">
        <v>1.5</v>
      </c>
      <c r="E45" s="5">
        <f>C45*D45</f>
        <v>6</v>
      </c>
      <c r="F45" s="57" t="s">
        <v>42</v>
      </c>
      <c r="G45" s="48"/>
      <c r="H45" s="46"/>
    </row>
    <row r="46" spans="1:8" s="125" customFormat="1" ht="12" customHeight="1">
      <c r="A46" s="43"/>
      <c r="B46" s="3"/>
      <c r="C46" s="6"/>
      <c r="D46" s="5"/>
      <c r="E46" s="4"/>
      <c r="F46" s="57"/>
      <c r="G46" s="58"/>
      <c r="H46" s="46"/>
    </row>
    <row r="47" spans="1:8" ht="12.75" customHeight="1">
      <c r="A47" s="98" t="s">
        <v>33</v>
      </c>
      <c r="B47" s="99"/>
      <c r="C47" s="6"/>
      <c r="D47" s="78"/>
      <c r="E47" s="79">
        <v>30</v>
      </c>
      <c r="F47" s="57" t="s">
        <v>42</v>
      </c>
      <c r="G47" s="80"/>
      <c r="H47" s="117"/>
    </row>
    <row r="48" spans="1:9" s="164" customFormat="1" ht="24" customHeight="1">
      <c r="A48" s="165" t="s">
        <v>64</v>
      </c>
      <c r="B48" s="41"/>
      <c r="C48" s="155"/>
      <c r="D48" s="156"/>
      <c r="E48" s="159">
        <f>I48-E49</f>
        <v>464.7205</v>
      </c>
      <c r="F48" s="160"/>
      <c r="G48" s="161"/>
      <c r="H48" s="162"/>
      <c r="I48" s="162">
        <f>SUM(E13:E47)</f>
        <v>1208.2915</v>
      </c>
    </row>
    <row r="49" spans="1:8" s="164" customFormat="1" ht="27.75" customHeight="1">
      <c r="A49" s="165" t="s">
        <v>65</v>
      </c>
      <c r="B49" s="158"/>
      <c r="C49" s="155"/>
      <c r="D49" s="156"/>
      <c r="E49" s="163">
        <v>743.571</v>
      </c>
      <c r="F49" s="160"/>
      <c r="G49" s="161"/>
      <c r="H49" s="162"/>
    </row>
    <row r="50" spans="1:8" ht="15.75">
      <c r="A50" s="60"/>
      <c r="B50" s="61"/>
      <c r="C50" s="62"/>
      <c r="D50" s="29"/>
      <c r="E50" s="30"/>
      <c r="F50" s="30"/>
      <c r="G50" s="63"/>
      <c r="H50" s="75"/>
    </row>
    <row r="51" spans="1:7" s="132" customFormat="1" ht="29.25" customHeight="1">
      <c r="A51" s="221" t="s">
        <v>17</v>
      </c>
      <c r="B51" s="221"/>
      <c r="C51" s="221"/>
      <c r="D51" s="169"/>
      <c r="E51" s="157"/>
      <c r="F51" s="236" t="s">
        <v>89</v>
      </c>
      <c r="G51" s="236"/>
    </row>
    <row r="52" spans="1:7" s="132" customFormat="1" ht="24" customHeight="1">
      <c r="A52" s="168"/>
      <c r="B52" s="168"/>
      <c r="C52" s="168"/>
      <c r="D52" s="104"/>
      <c r="F52" s="133"/>
      <c r="G52" s="119"/>
    </row>
    <row r="53" spans="1:7" s="132" customFormat="1" ht="24" customHeight="1" thickBot="1">
      <c r="A53" s="167" t="s">
        <v>46</v>
      </c>
      <c r="B53" s="134"/>
      <c r="C53" s="134"/>
      <c r="D53" s="104"/>
      <c r="F53" s="133"/>
      <c r="G53" s="119"/>
    </row>
    <row r="54" spans="1:7" s="132" customFormat="1" ht="24" customHeight="1" thickBot="1">
      <c r="A54" s="166"/>
      <c r="B54" s="237" t="s">
        <v>45</v>
      </c>
      <c r="C54" s="238"/>
      <c r="D54" s="238"/>
      <c r="E54" s="238"/>
      <c r="F54" s="238"/>
      <c r="G54" s="238"/>
    </row>
    <row r="56" spans="1:7" s="135" customFormat="1" ht="15.75">
      <c r="A56" s="107" t="s">
        <v>42</v>
      </c>
      <c r="B56" s="221" t="s">
        <v>66</v>
      </c>
      <c r="C56" s="221"/>
      <c r="D56" s="221"/>
      <c r="E56" s="221"/>
      <c r="F56" s="221"/>
      <c r="G56" s="221"/>
    </row>
    <row r="57" spans="1:7" s="135" customFormat="1" ht="15.75">
      <c r="A57" s="107" t="s">
        <v>43</v>
      </c>
      <c r="B57" s="221" t="s">
        <v>44</v>
      </c>
      <c r="C57" s="221"/>
      <c r="D57" s="221"/>
      <c r="E57" s="221"/>
      <c r="F57" s="221"/>
      <c r="G57" s="221"/>
    </row>
    <row r="58" spans="1:7" ht="13.5" thickBot="1">
      <c r="A58" s="125"/>
      <c r="B58" s="136"/>
      <c r="G58" s="125"/>
    </row>
    <row r="59" spans="1:7" ht="18.75">
      <c r="A59" s="230" t="s">
        <v>40</v>
      </c>
      <c r="B59" s="231"/>
      <c r="C59" s="231"/>
      <c r="D59" s="231"/>
      <c r="E59" s="231"/>
      <c r="F59" s="231"/>
      <c r="G59" s="232"/>
    </row>
    <row r="60" spans="1:7" ht="18.75">
      <c r="A60" s="233" t="s">
        <v>50</v>
      </c>
      <c r="B60" s="234"/>
      <c r="C60" s="234"/>
      <c r="D60" s="234"/>
      <c r="E60" s="234"/>
      <c r="F60" s="234"/>
      <c r="G60" s="235"/>
    </row>
    <row r="61" spans="1:7" ht="103.5" customHeight="1">
      <c r="A61" s="218" t="s">
        <v>56</v>
      </c>
      <c r="B61" s="219"/>
      <c r="C61" s="219"/>
      <c r="D61" s="219"/>
      <c r="E61" s="219"/>
      <c r="F61" s="219"/>
      <c r="G61" s="220"/>
    </row>
    <row r="62" spans="1:7" ht="27" customHeight="1">
      <c r="A62" s="204" t="s">
        <v>57</v>
      </c>
      <c r="B62" s="205"/>
      <c r="C62" s="205"/>
      <c r="D62" s="205"/>
      <c r="E62" s="205"/>
      <c r="F62" s="205"/>
      <c r="G62" s="206"/>
    </row>
    <row r="63" spans="1:7" ht="105" customHeight="1" thickBot="1">
      <c r="A63" s="207" t="s">
        <v>58</v>
      </c>
      <c r="B63" s="208"/>
      <c r="C63" s="208"/>
      <c r="D63" s="208"/>
      <c r="E63" s="208"/>
      <c r="F63" s="208"/>
      <c r="G63" s="209"/>
    </row>
    <row r="64" spans="1:7" s="135" customFormat="1" ht="15">
      <c r="A64" s="201"/>
      <c r="B64" s="201"/>
      <c r="C64" s="201"/>
      <c r="D64" s="201"/>
      <c r="E64" s="201"/>
      <c r="F64" s="201"/>
      <c r="G64" s="201"/>
    </row>
    <row r="65" spans="2:6" s="135" customFormat="1" ht="16.5" thickBot="1">
      <c r="B65" s="137"/>
      <c r="C65" s="138"/>
      <c r="D65" s="139"/>
      <c r="E65" s="140"/>
      <c r="F65" s="140"/>
    </row>
    <row r="66" spans="1:7" ht="15.75" thickBot="1">
      <c r="A66" s="137" t="s">
        <v>50</v>
      </c>
      <c r="B66" s="212" t="s">
        <v>38</v>
      </c>
      <c r="C66" s="213"/>
      <c r="D66" s="213"/>
      <c r="E66" s="214"/>
      <c r="F66" s="202"/>
      <c r="G66" s="215"/>
    </row>
    <row r="67" spans="1:7" ht="13.5" thickBot="1">
      <c r="A67" s="125"/>
      <c r="B67" s="202" t="s">
        <v>39</v>
      </c>
      <c r="C67" s="203"/>
      <c r="D67" s="202"/>
      <c r="E67" s="215"/>
      <c r="F67" s="216"/>
      <c r="G67" s="217"/>
    </row>
    <row r="68" spans="1:7" ht="12.75">
      <c r="A68" s="125"/>
      <c r="C68" s="141"/>
      <c r="D68" s="210" t="s">
        <v>19</v>
      </c>
      <c r="E68" s="210"/>
      <c r="F68" s="211" t="s">
        <v>20</v>
      </c>
      <c r="G68" s="211"/>
    </row>
    <row r="69" spans="1:2" ht="12.75">
      <c r="A69" s="106"/>
      <c r="B69" s="101"/>
    </row>
    <row r="70" spans="1:7" ht="17.25" customHeight="1">
      <c r="A70" s="132"/>
      <c r="C70" s="137"/>
      <c r="D70" s="137"/>
      <c r="E70" s="137"/>
      <c r="G70" s="132"/>
    </row>
    <row r="71" spans="1:2" ht="12.75">
      <c r="A71" s="106"/>
      <c r="B71" s="101"/>
    </row>
    <row r="72" spans="1:2" ht="12.75">
      <c r="A72" s="106"/>
      <c r="B72" s="101"/>
    </row>
    <row r="73" spans="1:2" ht="12.75">
      <c r="A73" s="106"/>
      <c r="B73" s="101"/>
    </row>
    <row r="74" spans="1:2" ht="12.75">
      <c r="A74" s="106"/>
      <c r="B74" s="101"/>
    </row>
    <row r="75" spans="1:2" ht="12.75">
      <c r="A75" s="106"/>
      <c r="B75" s="101"/>
    </row>
    <row r="76" spans="1:2" ht="12.75">
      <c r="A76" s="106"/>
      <c r="B76" s="101"/>
    </row>
    <row r="77" spans="1:2" ht="12.75">
      <c r="A77" s="106"/>
      <c r="B77" s="101"/>
    </row>
    <row r="78" spans="1:2" ht="12.75">
      <c r="A78" s="106"/>
      <c r="B78" s="101"/>
    </row>
    <row r="79" spans="1:2" ht="12.75">
      <c r="A79" s="106"/>
      <c r="B79" s="101"/>
    </row>
    <row r="80" spans="1:2" ht="12.75">
      <c r="A80" s="106"/>
      <c r="B80" s="101"/>
    </row>
    <row r="81" spans="1:2" ht="12.75">
      <c r="A81" s="106"/>
      <c r="B81" s="101"/>
    </row>
    <row r="82" spans="1:2" ht="12.75">
      <c r="A82" s="106"/>
      <c r="B82" s="101"/>
    </row>
    <row r="83" spans="1:2" ht="12.75">
      <c r="A83" s="106"/>
      <c r="B83" s="101"/>
    </row>
    <row r="84" spans="1:2" ht="12.75">
      <c r="A84" s="106"/>
      <c r="B84" s="101"/>
    </row>
    <row r="85" spans="1:2" ht="12.75">
      <c r="A85" s="106"/>
      <c r="B85" s="101"/>
    </row>
    <row r="86" spans="1:2" ht="12.75">
      <c r="A86" s="106"/>
      <c r="B86" s="101"/>
    </row>
    <row r="87" spans="1:2" ht="12.75">
      <c r="A87" s="106"/>
      <c r="B87" s="101"/>
    </row>
    <row r="88" spans="1:2" ht="12.75">
      <c r="A88" s="106"/>
      <c r="B88" s="101"/>
    </row>
    <row r="89" spans="1:2" ht="12.75">
      <c r="A89" s="106"/>
      <c r="B89" s="101"/>
    </row>
    <row r="90" spans="1:2" ht="12.75">
      <c r="A90" s="106"/>
      <c r="B90" s="101"/>
    </row>
    <row r="91" spans="1:2" ht="12.75">
      <c r="A91" s="106"/>
      <c r="B91" s="101"/>
    </row>
    <row r="92" spans="1:2" ht="12.75">
      <c r="A92" s="106"/>
      <c r="B92" s="101"/>
    </row>
    <row r="93" spans="1:2" ht="12.75">
      <c r="A93" s="106"/>
      <c r="B93" s="101"/>
    </row>
    <row r="94" spans="1:2" ht="12.75">
      <c r="A94" s="106"/>
      <c r="B94" s="101"/>
    </row>
    <row r="95" spans="1:2" ht="12.75">
      <c r="A95" s="106"/>
      <c r="B95" s="101"/>
    </row>
    <row r="96" spans="1:2" ht="12.75">
      <c r="A96" s="106"/>
      <c r="B96" s="101"/>
    </row>
    <row r="97" spans="1:2" ht="12.75">
      <c r="A97" s="106"/>
      <c r="B97" s="101"/>
    </row>
    <row r="98" spans="1:2" ht="12.75">
      <c r="A98" s="106"/>
      <c r="B98" s="101"/>
    </row>
    <row r="99" spans="1:2" ht="12.75">
      <c r="A99" s="106"/>
      <c r="B99" s="101"/>
    </row>
    <row r="100" spans="1:2" ht="12.75">
      <c r="A100" s="106"/>
      <c r="B100" s="101"/>
    </row>
    <row r="101" spans="1:2" ht="12.75">
      <c r="A101" s="106"/>
      <c r="B101" s="101"/>
    </row>
    <row r="102" spans="1:2" ht="12.75">
      <c r="A102" s="106"/>
      <c r="B102" s="101"/>
    </row>
    <row r="103" spans="1:2" ht="12.75">
      <c r="A103" s="106"/>
      <c r="B103" s="101"/>
    </row>
    <row r="104" spans="1:2" ht="12.75">
      <c r="A104" s="106"/>
      <c r="B104" s="101"/>
    </row>
    <row r="105" spans="1:2" ht="12.75">
      <c r="A105" s="106"/>
      <c r="B105" s="101"/>
    </row>
    <row r="106" spans="1:2" ht="12.75">
      <c r="A106" s="106"/>
      <c r="B106" s="101"/>
    </row>
    <row r="107" spans="1:2" ht="12.75">
      <c r="A107" s="106"/>
      <c r="B107" s="101"/>
    </row>
    <row r="108" spans="1:2" ht="12.75">
      <c r="A108" s="106"/>
      <c r="B108" s="101"/>
    </row>
    <row r="109" spans="1:2" ht="12.75">
      <c r="A109" s="106"/>
      <c r="B109" s="101"/>
    </row>
    <row r="110" spans="1:2" ht="12.75">
      <c r="A110" s="106"/>
      <c r="B110" s="101"/>
    </row>
    <row r="111" spans="1:2" ht="12.75">
      <c r="A111" s="106"/>
      <c r="B111" s="101"/>
    </row>
    <row r="112" spans="1:2" ht="12.75">
      <c r="A112" s="106"/>
      <c r="B112" s="101"/>
    </row>
    <row r="113" spans="1:2" ht="12.75">
      <c r="A113" s="106"/>
      <c r="B113" s="101"/>
    </row>
    <row r="114" spans="1:2" ht="12.75">
      <c r="A114" s="106"/>
      <c r="B114" s="101"/>
    </row>
    <row r="115" spans="1:2" ht="12.75">
      <c r="A115" s="106"/>
      <c r="B115" s="101"/>
    </row>
    <row r="116" spans="1:2" ht="12.75">
      <c r="A116" s="106"/>
      <c r="B116" s="101"/>
    </row>
    <row r="117" spans="1:2" ht="12.75">
      <c r="A117" s="106"/>
      <c r="B117" s="101"/>
    </row>
    <row r="118" spans="1:2" ht="12.75">
      <c r="A118" s="106"/>
      <c r="B118" s="101"/>
    </row>
    <row r="119" spans="1:2" ht="12.75">
      <c r="A119" s="106"/>
      <c r="B119" s="101"/>
    </row>
    <row r="120" spans="1:2" ht="12.75">
      <c r="A120" s="106"/>
      <c r="B120" s="101"/>
    </row>
    <row r="121" spans="1:2" ht="12.75">
      <c r="A121" s="106"/>
      <c r="B121" s="101"/>
    </row>
    <row r="122" spans="1:2" ht="12.75">
      <c r="A122" s="106"/>
      <c r="B122" s="101"/>
    </row>
    <row r="123" spans="1:2" ht="12.75">
      <c r="A123" s="106"/>
      <c r="B123" s="101"/>
    </row>
    <row r="124" spans="1:2" ht="12.75">
      <c r="A124" s="106"/>
      <c r="B124" s="101"/>
    </row>
    <row r="125" spans="1:2" ht="12.75">
      <c r="A125" s="106"/>
      <c r="B125" s="101"/>
    </row>
    <row r="126" spans="1:2" ht="12.75">
      <c r="A126" s="106"/>
      <c r="B126" s="101"/>
    </row>
    <row r="127" spans="1:2" ht="12.75">
      <c r="A127" s="106"/>
      <c r="B127" s="101"/>
    </row>
    <row r="128" spans="1:2" ht="12.75">
      <c r="A128" s="106"/>
      <c r="B128" s="101"/>
    </row>
    <row r="129" spans="1:2" ht="12.75">
      <c r="A129" s="106"/>
      <c r="B129" s="101"/>
    </row>
    <row r="130" spans="1:2" ht="12.75">
      <c r="A130" s="106"/>
      <c r="B130" s="101"/>
    </row>
    <row r="131" spans="1:2" ht="12.75">
      <c r="A131" s="106"/>
      <c r="B131" s="101"/>
    </row>
    <row r="132" spans="1:2" ht="12.75">
      <c r="A132" s="106"/>
      <c r="B132" s="101"/>
    </row>
    <row r="133" spans="1:2" ht="12.75">
      <c r="A133" s="106"/>
      <c r="B133" s="101"/>
    </row>
    <row r="134" spans="1:2" ht="12.75">
      <c r="A134" s="106"/>
      <c r="B134" s="101"/>
    </row>
    <row r="135" spans="1:2" ht="12.75">
      <c r="A135" s="106"/>
      <c r="B135" s="101"/>
    </row>
    <row r="136" spans="1:2" ht="12.75">
      <c r="A136" s="106"/>
      <c r="B136" s="101"/>
    </row>
    <row r="137" spans="1:2" ht="12.75">
      <c r="A137" s="106"/>
      <c r="B137" s="101"/>
    </row>
    <row r="138" spans="1:2" ht="12.75">
      <c r="A138" s="106"/>
      <c r="B138" s="101"/>
    </row>
    <row r="139" spans="1:2" ht="12.75">
      <c r="A139" s="106"/>
      <c r="B139" s="101"/>
    </row>
    <row r="140" spans="1:2" ht="12.75">
      <c r="A140" s="106"/>
      <c r="B140" s="101"/>
    </row>
    <row r="141" spans="1:2" ht="12.75">
      <c r="A141" s="106"/>
      <c r="B141" s="101"/>
    </row>
    <row r="142" spans="1:2" ht="12.75">
      <c r="A142" s="106"/>
      <c r="B142" s="101"/>
    </row>
    <row r="143" spans="1:2" ht="12.75">
      <c r="A143" s="106"/>
      <c r="B143" s="101"/>
    </row>
    <row r="144" spans="1:2" ht="12.75">
      <c r="A144" s="106"/>
      <c r="B144" s="101"/>
    </row>
    <row r="145" spans="1:2" ht="12.75">
      <c r="A145" s="106"/>
      <c r="B145" s="101"/>
    </row>
    <row r="146" spans="1:2" ht="12.75">
      <c r="A146" s="106"/>
      <c r="B146" s="101"/>
    </row>
    <row r="147" spans="1:2" ht="12.75">
      <c r="A147" s="106"/>
      <c r="B147" s="101"/>
    </row>
    <row r="148" spans="1:2" ht="12.75">
      <c r="A148" s="106"/>
      <c r="B148" s="101"/>
    </row>
    <row r="149" spans="1:2" ht="12.75">
      <c r="A149" s="106"/>
      <c r="B149" s="101"/>
    </row>
    <row r="150" spans="1:2" ht="12.75">
      <c r="A150" s="106"/>
      <c r="B150" s="101"/>
    </row>
    <row r="151" spans="1:2" ht="12.75">
      <c r="A151" s="106"/>
      <c r="B151" s="101"/>
    </row>
    <row r="152" spans="1:2" ht="12.75">
      <c r="A152" s="106"/>
      <c r="B152" s="101"/>
    </row>
    <row r="153" spans="1:2" ht="12.75">
      <c r="A153" s="106"/>
      <c r="B153" s="101"/>
    </row>
    <row r="154" spans="1:2" ht="12.75">
      <c r="A154" s="106"/>
      <c r="B154" s="101"/>
    </row>
    <row r="155" spans="1:2" ht="12.75">
      <c r="A155" s="106"/>
      <c r="B155" s="101"/>
    </row>
    <row r="156" spans="1:2" ht="12.75">
      <c r="A156" s="106"/>
      <c r="B156" s="101"/>
    </row>
    <row r="157" spans="1:2" ht="12.75">
      <c r="A157" s="106"/>
      <c r="B157" s="101"/>
    </row>
    <row r="158" spans="1:2" ht="12.75">
      <c r="A158" s="106"/>
      <c r="B158" s="101"/>
    </row>
    <row r="159" spans="1:2" ht="12.75">
      <c r="A159" s="106"/>
      <c r="B159" s="101"/>
    </row>
    <row r="160" spans="1:2" ht="12.75">
      <c r="A160" s="106"/>
      <c r="B160" s="101"/>
    </row>
    <row r="161" spans="1:2" ht="12.75">
      <c r="A161" s="106"/>
      <c r="B161" s="101"/>
    </row>
    <row r="162" spans="1:2" ht="12.75">
      <c r="A162" s="106"/>
      <c r="B162" s="101"/>
    </row>
    <row r="163" spans="1:2" ht="12.75">
      <c r="A163" s="106"/>
      <c r="B163" s="101"/>
    </row>
    <row r="164" spans="1:2" ht="12.75">
      <c r="A164" s="106"/>
      <c r="B164" s="101"/>
    </row>
    <row r="165" spans="1:2" ht="12.75">
      <c r="A165" s="106"/>
      <c r="B165" s="101"/>
    </row>
    <row r="166" spans="1:2" ht="12.75">
      <c r="A166" s="106"/>
      <c r="B166" s="101"/>
    </row>
    <row r="167" spans="1:2" ht="12.75">
      <c r="A167" s="106"/>
      <c r="B167" s="101"/>
    </row>
    <row r="168" spans="1:2" ht="12.75">
      <c r="A168" s="106"/>
      <c r="B168" s="101"/>
    </row>
    <row r="169" spans="1:2" ht="12.75">
      <c r="A169" s="106"/>
      <c r="B169" s="101"/>
    </row>
    <row r="170" spans="1:2" ht="12.75">
      <c r="A170" s="106"/>
      <c r="B170" s="101"/>
    </row>
    <row r="171" spans="1:2" ht="12.75">
      <c r="A171" s="106"/>
      <c r="B171" s="101"/>
    </row>
    <row r="172" spans="1:2" ht="12.75">
      <c r="A172" s="106"/>
      <c r="B172" s="101"/>
    </row>
    <row r="173" spans="1:2" ht="12.75">
      <c r="A173" s="106"/>
      <c r="B173" s="101"/>
    </row>
    <row r="174" spans="1:2" ht="12.75">
      <c r="A174" s="106"/>
      <c r="B174" s="101"/>
    </row>
    <row r="175" spans="1:2" ht="12.75">
      <c r="A175" s="106"/>
      <c r="B175" s="101"/>
    </row>
    <row r="176" spans="1:2" ht="12.75">
      <c r="A176" s="106"/>
      <c r="B176" s="101"/>
    </row>
    <row r="177" spans="1:2" ht="12.75">
      <c r="A177" s="106"/>
      <c r="B177" s="101"/>
    </row>
    <row r="178" spans="1:2" ht="12.75">
      <c r="A178" s="106"/>
      <c r="B178" s="101"/>
    </row>
    <row r="179" spans="1:2" ht="12.75">
      <c r="A179" s="106"/>
      <c r="B179" s="101"/>
    </row>
    <row r="180" spans="1:2" ht="12.75">
      <c r="A180" s="106"/>
      <c r="B180" s="101"/>
    </row>
    <row r="181" spans="1:2" ht="12.75">
      <c r="A181" s="106"/>
      <c r="B181" s="101"/>
    </row>
    <row r="182" spans="1:2" ht="12.75">
      <c r="A182" s="106"/>
      <c r="B182" s="101"/>
    </row>
    <row r="183" spans="1:2" ht="12.75">
      <c r="A183" s="106"/>
      <c r="B183" s="101"/>
    </row>
    <row r="184" spans="1:2" ht="12.75">
      <c r="A184" s="106"/>
      <c r="B184" s="101"/>
    </row>
    <row r="185" spans="1:2" ht="12.75">
      <c r="A185" s="106"/>
      <c r="B185" s="101"/>
    </row>
    <row r="186" spans="1:2" ht="12.75">
      <c r="A186" s="106"/>
      <c r="B186" s="101"/>
    </row>
    <row r="187" spans="1:2" ht="12.75">
      <c r="A187" s="106"/>
      <c r="B187" s="101"/>
    </row>
    <row r="188" spans="1:2" ht="12.75">
      <c r="A188" s="106"/>
      <c r="B188" s="101"/>
    </row>
    <row r="189" spans="1:2" ht="12.75">
      <c r="A189" s="106"/>
      <c r="B189" s="101"/>
    </row>
  </sheetData>
  <sheetProtection/>
  <autoFilter ref="A10:G49"/>
  <mergeCells count="25">
    <mergeCell ref="B56:G56"/>
    <mergeCell ref="A59:G59"/>
    <mergeCell ref="A60:G60"/>
    <mergeCell ref="F51:G51"/>
    <mergeCell ref="B54:G54"/>
    <mergeCell ref="A61:G61"/>
    <mergeCell ref="B57:G57"/>
    <mergeCell ref="A51:C51"/>
    <mergeCell ref="A1:G1"/>
    <mergeCell ref="A3:G3"/>
    <mergeCell ref="A4:G4"/>
    <mergeCell ref="A8:G8"/>
    <mergeCell ref="B5:E5"/>
    <mergeCell ref="A6:G6"/>
    <mergeCell ref="B37:D37"/>
    <mergeCell ref="D68:E68"/>
    <mergeCell ref="F68:G68"/>
    <mergeCell ref="B66:E66"/>
    <mergeCell ref="F66:G66"/>
    <mergeCell ref="D67:E67"/>
    <mergeCell ref="F67:G67"/>
    <mergeCell ref="A64:G64"/>
    <mergeCell ref="B67:C67"/>
    <mergeCell ref="A62:G62"/>
    <mergeCell ref="A63:G63"/>
  </mergeCells>
  <printOptions/>
  <pageMargins left="0.15748031496062992" right="0.35433070866141736" top="0.1968503937007874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PageLayoutView="0" workbookViewId="0" topLeftCell="A12">
      <selection activeCell="O63" sqref="O63"/>
    </sheetView>
  </sheetViews>
  <sheetFormatPr defaultColWidth="9.00390625" defaultRowHeight="12.75"/>
  <cols>
    <col min="1" max="1" width="41.75390625" style="18" customWidth="1"/>
    <col min="2" max="2" width="9.125" style="19" customWidth="1"/>
    <col min="3" max="3" width="8.125" style="20" customWidth="1"/>
    <col min="4" max="4" width="11.125" style="21" customWidth="1"/>
    <col min="5" max="5" width="10.125" style="22" customWidth="1"/>
    <col min="6" max="6" width="18.125" style="175" customWidth="1"/>
    <col min="7" max="7" width="11.75390625" style="24" customWidth="1"/>
    <col min="8" max="13" width="9.125" style="24" customWidth="1"/>
    <col min="14" max="14" width="10.00390625" style="24" bestFit="1" customWidth="1"/>
    <col min="15" max="16384" width="9.125" style="24" customWidth="1"/>
  </cols>
  <sheetData>
    <row r="1" spans="1:8" s="23" customFormat="1" ht="16.5" customHeight="1">
      <c r="A1" s="242" t="s">
        <v>67</v>
      </c>
      <c r="B1" s="242"/>
      <c r="C1" s="242"/>
      <c r="D1" s="242"/>
      <c r="E1" s="242"/>
      <c r="F1" s="242"/>
      <c r="H1" s="14">
        <v>1485.7</v>
      </c>
    </row>
    <row r="2" spans="1:6" s="23" customFormat="1" ht="12.75">
      <c r="A2" s="242" t="s">
        <v>91</v>
      </c>
      <c r="B2" s="242"/>
      <c r="C2" s="242"/>
      <c r="D2" s="242"/>
      <c r="E2" s="242"/>
      <c r="F2" s="242"/>
    </row>
    <row r="3" spans="1:6" s="23" customFormat="1" ht="12.75">
      <c r="A3" s="242" t="s">
        <v>68</v>
      </c>
      <c r="B3" s="242"/>
      <c r="C3" s="242"/>
      <c r="D3" s="242"/>
      <c r="E3" s="242"/>
      <c r="F3" s="242"/>
    </row>
    <row r="4" spans="1:6" s="23" customFormat="1" ht="12.75">
      <c r="A4" s="242" t="s">
        <v>69</v>
      </c>
      <c r="B4" s="242"/>
      <c r="C4" s="242"/>
      <c r="D4" s="242"/>
      <c r="E4" s="242"/>
      <c r="F4" s="242"/>
    </row>
    <row r="5" spans="1:6" s="23" customFormat="1" ht="12.75">
      <c r="A5" s="87"/>
      <c r="B5" s="87"/>
      <c r="C5" s="87"/>
      <c r="D5" s="87"/>
      <c r="E5" s="87"/>
      <c r="F5" s="170"/>
    </row>
    <row r="6" spans="1:6" s="23" customFormat="1" ht="10.5" customHeight="1">
      <c r="A6" s="87"/>
      <c r="B6" s="87"/>
      <c r="C6" s="87"/>
      <c r="D6" s="87"/>
      <c r="E6" s="87"/>
      <c r="F6" s="170"/>
    </row>
    <row r="7" spans="1:6" s="26" customFormat="1" ht="14.25" customHeight="1">
      <c r="A7" s="243" t="s">
        <v>70</v>
      </c>
      <c r="B7" s="243"/>
      <c r="C7" s="243"/>
      <c r="D7" s="243"/>
      <c r="E7" s="243"/>
      <c r="F7" s="243"/>
    </row>
    <row r="8" spans="1:6" s="26" customFormat="1" ht="15.75" customHeight="1">
      <c r="A8" s="243" t="s">
        <v>90</v>
      </c>
      <c r="B8" s="243"/>
      <c r="C8" s="243"/>
      <c r="D8" s="243"/>
      <c r="E8" s="243"/>
      <c r="F8" s="243"/>
    </row>
    <row r="9" spans="1:6" s="26" customFormat="1" ht="19.5" customHeight="1">
      <c r="A9" s="27" t="s">
        <v>41</v>
      </c>
      <c r="B9" s="244" t="s">
        <v>78</v>
      </c>
      <c r="C9" s="244"/>
      <c r="D9" s="244"/>
      <c r="E9" s="244"/>
      <c r="F9" s="25"/>
    </row>
    <row r="10" spans="1:6" s="26" customFormat="1" ht="15.75">
      <c r="A10" s="239" t="s">
        <v>80</v>
      </c>
      <c r="B10" s="239"/>
      <c r="C10" s="239"/>
      <c r="D10" s="239"/>
      <c r="E10" s="239"/>
      <c r="F10" s="239"/>
    </row>
    <row r="11" spans="1:7" s="35" customFormat="1" ht="70.5" customHeight="1">
      <c r="A11" s="31" t="s">
        <v>0</v>
      </c>
      <c r="B11" s="32" t="s">
        <v>23</v>
      </c>
      <c r="C11" s="33" t="s">
        <v>24</v>
      </c>
      <c r="D11" s="5" t="s">
        <v>18</v>
      </c>
      <c r="E11" s="31" t="s">
        <v>51</v>
      </c>
      <c r="F11" s="81" t="s">
        <v>71</v>
      </c>
      <c r="G11" s="34"/>
    </row>
    <row r="12" spans="1:7" s="40" customFormat="1" ht="14.25" customHeight="1">
      <c r="A12" s="38">
        <v>1</v>
      </c>
      <c r="B12" s="91">
        <v>2</v>
      </c>
      <c r="C12" s="38">
        <v>3</v>
      </c>
      <c r="D12" s="38">
        <v>4</v>
      </c>
      <c r="E12" s="38">
        <v>5</v>
      </c>
      <c r="F12" s="38">
        <v>6</v>
      </c>
      <c r="G12" s="39"/>
    </row>
    <row r="13" spans="1:7" ht="13.5" customHeight="1">
      <c r="A13" s="41" t="s">
        <v>5</v>
      </c>
      <c r="B13" s="3"/>
      <c r="C13" s="6"/>
      <c r="D13" s="5"/>
      <c r="E13" s="122"/>
      <c r="F13" s="171"/>
      <c r="G13" s="42"/>
    </row>
    <row r="14" spans="1:7" ht="12.75" customHeight="1">
      <c r="A14" s="43" t="s">
        <v>9</v>
      </c>
      <c r="B14" s="3"/>
      <c r="C14" s="6"/>
      <c r="D14" s="5"/>
      <c r="E14" s="122"/>
      <c r="F14" s="172"/>
      <c r="G14" s="42"/>
    </row>
    <row r="15" spans="1:7" ht="12.75" customHeight="1">
      <c r="A15" s="52" t="s">
        <v>95</v>
      </c>
      <c r="B15" s="53" t="s">
        <v>96</v>
      </c>
      <c r="C15" s="142">
        <v>1</v>
      </c>
      <c r="D15" s="88">
        <v>70</v>
      </c>
      <c r="E15" s="193">
        <f>C15*D15</f>
        <v>70</v>
      </c>
      <c r="F15" s="176" t="s">
        <v>97</v>
      </c>
      <c r="G15" s="42"/>
    </row>
    <row r="16" spans="1:7" ht="12.75" customHeight="1" hidden="1">
      <c r="A16" s="52" t="s">
        <v>59</v>
      </c>
      <c r="B16" s="53" t="s">
        <v>3</v>
      </c>
      <c r="C16" s="142">
        <v>0.6</v>
      </c>
      <c r="D16" s="88">
        <v>0.2</v>
      </c>
      <c r="E16" s="88">
        <f>C16*D16</f>
        <v>0.12</v>
      </c>
      <c r="F16" s="176"/>
      <c r="G16" s="42"/>
    </row>
    <row r="17" spans="1:7" s="2" customFormat="1" ht="12.75" customHeight="1" hidden="1">
      <c r="A17" s="52" t="s">
        <v>81</v>
      </c>
      <c r="B17" s="53" t="s">
        <v>4</v>
      </c>
      <c r="C17" s="33">
        <v>0.2</v>
      </c>
      <c r="D17" s="5">
        <v>0.645</v>
      </c>
      <c r="E17" s="5">
        <f>C17*D17</f>
        <v>0.129</v>
      </c>
      <c r="F17" s="48"/>
      <c r="G17" s="1"/>
    </row>
    <row r="18" spans="1:7" s="2" customFormat="1" ht="12.75" customHeight="1" hidden="1">
      <c r="A18" s="43" t="s">
        <v>6</v>
      </c>
      <c r="B18" s="3"/>
      <c r="C18" s="6"/>
      <c r="D18" s="5"/>
      <c r="E18" s="4"/>
      <c r="F18" s="48"/>
      <c r="G18" s="1"/>
    </row>
    <row r="19" spans="1:7" s="8" customFormat="1" ht="12" hidden="1">
      <c r="A19" s="52" t="s">
        <v>35</v>
      </c>
      <c r="B19" s="53" t="s">
        <v>2</v>
      </c>
      <c r="C19" s="33">
        <v>15</v>
      </c>
      <c r="D19" s="5">
        <v>15</v>
      </c>
      <c r="E19" s="5">
        <f>C19*D19</f>
        <v>225</v>
      </c>
      <c r="F19" s="48"/>
      <c r="G19" s="46"/>
    </row>
    <row r="20" spans="1:7" s="8" customFormat="1" ht="12.75" customHeight="1" hidden="1">
      <c r="A20" s="52" t="s">
        <v>27</v>
      </c>
      <c r="B20" s="53" t="s">
        <v>4</v>
      </c>
      <c r="C20" s="33">
        <v>25</v>
      </c>
      <c r="D20" s="5">
        <v>0.4</v>
      </c>
      <c r="E20" s="5">
        <f>C20*D20</f>
        <v>10</v>
      </c>
      <c r="F20" s="48"/>
      <c r="G20" s="45"/>
    </row>
    <row r="21" spans="1:7" s="8" customFormat="1" ht="13.5" customHeight="1" hidden="1">
      <c r="A21" s="43" t="s">
        <v>7</v>
      </c>
      <c r="B21" s="3"/>
      <c r="C21" s="6"/>
      <c r="D21" s="5"/>
      <c r="E21" s="4"/>
      <c r="F21" s="48"/>
      <c r="G21" s="9"/>
    </row>
    <row r="22" spans="1:7" s="8" customFormat="1" ht="25.5" customHeight="1" hidden="1">
      <c r="A22" s="52" t="s">
        <v>32</v>
      </c>
      <c r="B22" s="53" t="s">
        <v>2</v>
      </c>
      <c r="C22" s="33">
        <v>2</v>
      </c>
      <c r="D22" s="5">
        <v>3.3</v>
      </c>
      <c r="E22" s="54">
        <f>C22*D22</f>
        <v>6.6</v>
      </c>
      <c r="F22" s="66"/>
      <c r="G22" s="9"/>
    </row>
    <row r="23" spans="1:7" ht="12.75" hidden="1">
      <c r="A23" s="43" t="s">
        <v>8</v>
      </c>
      <c r="B23" s="53"/>
      <c r="C23" s="142"/>
      <c r="D23" s="88"/>
      <c r="E23" s="143"/>
      <c r="F23" s="48"/>
      <c r="G23" s="42"/>
    </row>
    <row r="24" spans="1:7" s="8" customFormat="1" ht="16.5" customHeight="1" hidden="1">
      <c r="A24" s="52" t="s">
        <v>84</v>
      </c>
      <c r="B24" s="53" t="s">
        <v>2</v>
      </c>
      <c r="C24" s="142">
        <v>1</v>
      </c>
      <c r="D24" s="88" t="s">
        <v>62</v>
      </c>
      <c r="E24" s="143"/>
      <c r="F24" s="48"/>
      <c r="G24" s="45"/>
    </row>
    <row r="25" spans="1:7" s="8" customFormat="1" ht="16.5" customHeight="1" hidden="1">
      <c r="A25" s="52" t="s">
        <v>83</v>
      </c>
      <c r="B25" s="53" t="s">
        <v>2</v>
      </c>
      <c r="C25" s="142">
        <v>1</v>
      </c>
      <c r="D25" s="88">
        <v>14</v>
      </c>
      <c r="E25" s="143">
        <f>C25*D25</f>
        <v>14</v>
      </c>
      <c r="F25" s="48"/>
      <c r="G25" s="45"/>
    </row>
    <row r="26" spans="1:7" ht="12.75" hidden="1">
      <c r="A26" s="52" t="s">
        <v>79</v>
      </c>
      <c r="B26" s="53" t="s">
        <v>2</v>
      </c>
      <c r="C26" s="142">
        <v>1</v>
      </c>
      <c r="D26" s="88">
        <v>6</v>
      </c>
      <c r="E26" s="143">
        <f>C26*D26</f>
        <v>6</v>
      </c>
      <c r="F26" s="177"/>
      <c r="G26" s="42"/>
    </row>
    <row r="27" spans="1:7" ht="13.5" customHeight="1">
      <c r="A27" s="50" t="s">
        <v>10</v>
      </c>
      <c r="B27" s="3"/>
      <c r="C27" s="6"/>
      <c r="D27" s="5"/>
      <c r="E27" s="4"/>
      <c r="F27" s="178"/>
      <c r="G27" s="51"/>
    </row>
    <row r="28" spans="1:7" ht="15.75" customHeight="1">
      <c r="A28" s="92" t="s">
        <v>11</v>
      </c>
      <c r="B28" s="147"/>
      <c r="C28" s="147"/>
      <c r="D28" s="147"/>
      <c r="E28" s="4"/>
      <c r="F28" s="177"/>
      <c r="G28" s="51"/>
    </row>
    <row r="29" spans="1:7" s="68" customFormat="1" ht="11.25" customHeight="1">
      <c r="A29" s="52" t="s">
        <v>34</v>
      </c>
      <c r="B29" s="53" t="s">
        <v>2</v>
      </c>
      <c r="C29" s="33">
        <v>9</v>
      </c>
      <c r="D29" s="5">
        <v>1.25</v>
      </c>
      <c r="E29" s="5">
        <f>C29*D29</f>
        <v>11.25</v>
      </c>
      <c r="F29" s="176" t="s">
        <v>97</v>
      </c>
      <c r="G29" s="67"/>
    </row>
    <row r="30" spans="1:7" s="8" customFormat="1" ht="11.25" customHeight="1">
      <c r="A30" s="93" t="s">
        <v>52</v>
      </c>
      <c r="B30" s="32" t="s">
        <v>2</v>
      </c>
      <c r="C30" s="33">
        <v>9</v>
      </c>
      <c r="D30" s="5">
        <v>1.25</v>
      </c>
      <c r="E30" s="5">
        <f>C30*D30</f>
        <v>11.25</v>
      </c>
      <c r="F30" s="176" t="s">
        <v>97</v>
      </c>
      <c r="G30" s="7"/>
    </row>
    <row r="31" spans="1:7" s="8" customFormat="1" ht="11.25" customHeight="1">
      <c r="A31" s="52" t="s">
        <v>87</v>
      </c>
      <c r="B31" s="53" t="s">
        <v>3</v>
      </c>
      <c r="C31" s="33">
        <v>60</v>
      </c>
      <c r="D31" s="5">
        <v>0.65</v>
      </c>
      <c r="E31" s="5">
        <f>C31*D31</f>
        <v>39</v>
      </c>
      <c r="F31" s="176" t="s">
        <v>97</v>
      </c>
      <c r="G31" s="7"/>
    </row>
    <row r="32" spans="1:7" s="68" customFormat="1" ht="11.25" customHeight="1" hidden="1">
      <c r="A32" s="93" t="s">
        <v>25</v>
      </c>
      <c r="B32" s="32" t="s">
        <v>2</v>
      </c>
      <c r="C32" s="33">
        <v>2</v>
      </c>
      <c r="D32" s="5">
        <v>5</v>
      </c>
      <c r="E32" s="5">
        <f>C32*D32</f>
        <v>10</v>
      </c>
      <c r="F32" s="176"/>
      <c r="G32" s="67"/>
    </row>
    <row r="33" spans="1:7" ht="12.75" customHeight="1" hidden="1">
      <c r="A33" s="179" t="s">
        <v>85</v>
      </c>
      <c r="B33" s="180" t="s">
        <v>2</v>
      </c>
      <c r="C33" s="180">
        <v>1</v>
      </c>
      <c r="D33" s="180">
        <v>4.2</v>
      </c>
      <c r="E33" s="180">
        <f>C33*D33</f>
        <v>4.2</v>
      </c>
      <c r="F33" s="48"/>
      <c r="G33" s="51"/>
    </row>
    <row r="34" spans="1:7" ht="12.75" customHeight="1">
      <c r="A34" s="43" t="s">
        <v>12</v>
      </c>
      <c r="B34" s="3"/>
      <c r="C34" s="6"/>
      <c r="D34" s="5"/>
      <c r="E34" s="4"/>
      <c r="F34" s="76"/>
      <c r="G34" s="51"/>
    </row>
    <row r="35" spans="1:7" s="8" customFormat="1" ht="11.25" customHeight="1" hidden="1">
      <c r="A35" s="52" t="s">
        <v>53</v>
      </c>
      <c r="B35" s="32" t="s">
        <v>3</v>
      </c>
      <c r="C35" s="33">
        <v>120</v>
      </c>
      <c r="D35" s="5">
        <v>1.1</v>
      </c>
      <c r="E35" s="5">
        <f>C35*D35</f>
        <v>132</v>
      </c>
      <c r="F35" s="76"/>
      <c r="G35" s="7"/>
    </row>
    <row r="36" spans="1:7" s="8" customFormat="1" ht="11.25" customHeight="1">
      <c r="A36" s="52" t="s">
        <v>37</v>
      </c>
      <c r="B36" s="53" t="s">
        <v>3</v>
      </c>
      <c r="C36" s="33">
        <v>40</v>
      </c>
      <c r="D36" s="5">
        <v>0.65</v>
      </c>
      <c r="E36" s="5">
        <f>C36*D36</f>
        <v>26</v>
      </c>
      <c r="F36" s="176" t="s">
        <v>97</v>
      </c>
      <c r="G36" s="7"/>
    </row>
    <row r="37" spans="1:7" s="8" customFormat="1" ht="12" customHeight="1" hidden="1">
      <c r="A37" s="52" t="s">
        <v>54</v>
      </c>
      <c r="B37" s="53" t="s">
        <v>2</v>
      </c>
      <c r="C37" s="33">
        <v>30</v>
      </c>
      <c r="D37" s="5">
        <v>1.25</v>
      </c>
      <c r="E37" s="5">
        <f>C37*D37</f>
        <v>37.5</v>
      </c>
      <c r="F37" s="176"/>
      <c r="G37" s="7"/>
    </row>
    <row r="38" spans="1:7" s="68" customFormat="1" ht="24.75" customHeight="1" hidden="1">
      <c r="A38" s="52" t="s">
        <v>26</v>
      </c>
      <c r="B38" s="53" t="s">
        <v>2</v>
      </c>
      <c r="C38" s="33">
        <v>1</v>
      </c>
      <c r="D38" s="5">
        <v>286.2</v>
      </c>
      <c r="E38" s="5">
        <f>C38*D38</f>
        <v>286.2</v>
      </c>
      <c r="F38" s="76"/>
      <c r="G38" s="67"/>
    </row>
    <row r="39" spans="1:7" s="68" customFormat="1" ht="23.25" customHeight="1" hidden="1">
      <c r="A39" s="52" t="s">
        <v>31</v>
      </c>
      <c r="B39" s="53" t="s">
        <v>4</v>
      </c>
      <c r="C39" s="33">
        <v>1485.7</v>
      </c>
      <c r="D39" s="5">
        <v>0.025</v>
      </c>
      <c r="E39" s="5">
        <f>C39*D39</f>
        <v>37.142500000000005</v>
      </c>
      <c r="F39" s="76"/>
      <c r="G39" s="67"/>
    </row>
    <row r="40" spans="1:7" s="8" customFormat="1" ht="15.75" customHeight="1" hidden="1">
      <c r="A40" s="50" t="s">
        <v>13</v>
      </c>
      <c r="B40" s="227"/>
      <c r="C40" s="228"/>
      <c r="D40" s="229"/>
      <c r="E40" s="4"/>
      <c r="F40" s="48"/>
      <c r="G40" s="7"/>
    </row>
    <row r="41" spans="1:7" s="8" customFormat="1" ht="15.75" customHeight="1" hidden="1">
      <c r="A41" s="52" t="s">
        <v>49</v>
      </c>
      <c r="B41" s="53" t="s">
        <v>3</v>
      </c>
      <c r="C41" s="33">
        <v>350</v>
      </c>
      <c r="D41" s="5">
        <v>0.59</v>
      </c>
      <c r="E41" s="5">
        <f>C41*D41</f>
        <v>206.5</v>
      </c>
      <c r="F41" s="48"/>
      <c r="G41" s="7"/>
    </row>
    <row r="42" spans="1:7" s="8" customFormat="1" ht="15.75" customHeight="1" hidden="1">
      <c r="A42" s="52" t="s">
        <v>63</v>
      </c>
      <c r="B42" s="53" t="s">
        <v>2</v>
      </c>
      <c r="C42" s="33">
        <v>1</v>
      </c>
      <c r="D42" s="5">
        <v>27</v>
      </c>
      <c r="E42" s="5">
        <f>C42*D42</f>
        <v>27</v>
      </c>
      <c r="F42" s="77"/>
      <c r="G42" s="9"/>
    </row>
    <row r="43" spans="1:7" s="8" customFormat="1" ht="15.75" customHeight="1" hidden="1">
      <c r="A43" s="52" t="s">
        <v>55</v>
      </c>
      <c r="B43" s="53" t="s">
        <v>2</v>
      </c>
      <c r="C43" s="33">
        <v>12</v>
      </c>
      <c r="D43" s="5">
        <v>1.5</v>
      </c>
      <c r="E43" s="5">
        <f>C43*D43</f>
        <v>18</v>
      </c>
      <c r="F43" s="77"/>
      <c r="G43" s="9"/>
    </row>
    <row r="44" spans="1:7" ht="13.5" customHeight="1" hidden="1">
      <c r="A44" s="52" t="s">
        <v>28</v>
      </c>
      <c r="B44" s="53" t="s">
        <v>29</v>
      </c>
      <c r="C44" s="33">
        <v>3</v>
      </c>
      <c r="D44" s="5">
        <v>3.2</v>
      </c>
      <c r="E44" s="5">
        <f>C44*D44</f>
        <v>9.600000000000001</v>
      </c>
      <c r="F44" s="48"/>
      <c r="G44" s="42"/>
    </row>
    <row r="45" spans="1:7" s="8" customFormat="1" ht="12.75" customHeight="1" hidden="1">
      <c r="A45" s="50" t="s">
        <v>14</v>
      </c>
      <c r="B45" s="3"/>
      <c r="C45" s="6"/>
      <c r="D45" s="5"/>
      <c r="E45" s="11"/>
      <c r="F45" s="48"/>
      <c r="G45" s="9"/>
    </row>
    <row r="46" spans="1:7" s="8" customFormat="1" ht="12" customHeight="1" hidden="1">
      <c r="A46" s="52" t="s">
        <v>47</v>
      </c>
      <c r="B46" s="181" t="s">
        <v>2</v>
      </c>
      <c r="C46" s="33">
        <v>6</v>
      </c>
      <c r="D46" s="5">
        <v>7</v>
      </c>
      <c r="E46" s="54">
        <f>C46*D46</f>
        <v>42</v>
      </c>
      <c r="F46" s="177"/>
      <c r="G46" s="9"/>
    </row>
    <row r="47" spans="1:7" s="8" customFormat="1" ht="12" customHeight="1" hidden="1">
      <c r="A47" s="52" t="s">
        <v>30</v>
      </c>
      <c r="B47" s="53" t="s">
        <v>4</v>
      </c>
      <c r="C47" s="33">
        <v>8</v>
      </c>
      <c r="D47" s="5">
        <v>1.6</v>
      </c>
      <c r="E47" s="5">
        <f>C47*D47</f>
        <v>12.8</v>
      </c>
      <c r="F47" s="59"/>
      <c r="G47" s="9"/>
    </row>
    <row r="48" spans="1:7" s="8" customFormat="1" ht="12" customHeight="1" hidden="1">
      <c r="A48" s="52" t="s">
        <v>15</v>
      </c>
      <c r="B48" s="53" t="s">
        <v>4</v>
      </c>
      <c r="C48" s="33">
        <v>4</v>
      </c>
      <c r="D48" s="5">
        <v>1.5</v>
      </c>
      <c r="E48" s="5">
        <f>C48*D48</f>
        <v>6</v>
      </c>
      <c r="F48" s="48"/>
      <c r="G48" s="9"/>
    </row>
    <row r="49" spans="1:7" s="8" customFormat="1" ht="12" customHeight="1">
      <c r="A49" s="43"/>
      <c r="B49" s="3"/>
      <c r="C49" s="6"/>
      <c r="D49" s="5"/>
      <c r="E49" s="4"/>
      <c r="F49" s="48"/>
      <c r="G49" s="9"/>
    </row>
    <row r="50" spans="1:7" s="8" customFormat="1" ht="12" customHeight="1">
      <c r="A50" s="98" t="s">
        <v>33</v>
      </c>
      <c r="B50" s="99"/>
      <c r="C50" s="6"/>
      <c r="D50" s="78"/>
      <c r="E50" s="200">
        <v>52</v>
      </c>
      <c r="F50" s="176" t="s">
        <v>97</v>
      </c>
      <c r="G50" s="9"/>
    </row>
    <row r="51" spans="1:7" ht="13.5" customHeight="1">
      <c r="A51" s="98"/>
      <c r="B51" s="99"/>
      <c r="C51" s="6"/>
      <c r="D51" s="78"/>
      <c r="E51" s="79"/>
      <c r="F51" s="176"/>
      <c r="G51" s="42"/>
    </row>
    <row r="52" spans="1:7" s="56" customFormat="1" ht="12">
      <c r="A52" s="93"/>
      <c r="B52" s="31"/>
      <c r="C52" s="33"/>
      <c r="D52" s="5"/>
      <c r="E52" s="54"/>
      <c r="F52" s="59"/>
      <c r="G52" s="55"/>
    </row>
    <row r="53" spans="1:7" s="8" customFormat="1" ht="12" customHeight="1">
      <c r="A53" s="92"/>
      <c r="B53" s="94"/>
      <c r="C53" s="10"/>
      <c r="D53" s="5"/>
      <c r="E53" s="5"/>
      <c r="F53" s="97"/>
      <c r="G53" s="46"/>
    </row>
    <row r="54" spans="1:7" s="44" customFormat="1" ht="30" customHeight="1">
      <c r="A54" s="95" t="s">
        <v>92</v>
      </c>
      <c r="B54" s="184"/>
      <c r="C54" s="187"/>
      <c r="D54" s="185"/>
      <c r="E54" s="80">
        <f>E15+E29+E30+E31+E36+E50</f>
        <v>209.5</v>
      </c>
      <c r="F54" s="186"/>
      <c r="G54" s="96"/>
    </row>
    <row r="55" spans="1:7" ht="36.75" customHeight="1">
      <c r="A55" s="95" t="s">
        <v>98</v>
      </c>
      <c r="B55" s="184"/>
      <c r="C55" s="188"/>
      <c r="D55" s="185"/>
      <c r="E55" s="80">
        <v>44.744</v>
      </c>
      <c r="F55" s="80"/>
      <c r="G55" s="42"/>
    </row>
    <row r="56" spans="1:7" ht="30" customHeight="1">
      <c r="A56" s="95" t="s">
        <v>99</v>
      </c>
      <c r="B56" s="189"/>
      <c r="C56" s="188"/>
      <c r="D56" s="185"/>
      <c r="E56" s="80">
        <v>-49.137</v>
      </c>
      <c r="F56" s="80"/>
      <c r="G56" s="42"/>
    </row>
    <row r="57" spans="1:7" s="90" customFormat="1" ht="30" customHeight="1">
      <c r="A57" s="183" t="s">
        <v>93</v>
      </c>
      <c r="B57" s="189"/>
      <c r="C57" s="187"/>
      <c r="D57" s="185"/>
      <c r="E57" s="190">
        <f>E54-E55-E56</f>
        <v>213.893</v>
      </c>
      <c r="F57" s="191"/>
      <c r="G57" s="89"/>
    </row>
    <row r="58" spans="1:7" s="90" customFormat="1" ht="30" customHeight="1">
      <c r="A58" s="183" t="s">
        <v>94</v>
      </c>
      <c r="B58" s="184"/>
      <c r="C58" s="187"/>
      <c r="D58" s="185"/>
      <c r="E58" s="192">
        <f>E57/12/H1*1000</f>
        <v>11.997318884476453</v>
      </c>
      <c r="F58" s="191"/>
      <c r="G58" s="89"/>
    </row>
    <row r="59" spans="1:7" s="90" customFormat="1" ht="17.25" customHeight="1">
      <c r="A59" s="194"/>
      <c r="B59" s="195"/>
      <c r="C59" s="196"/>
      <c r="D59" s="197"/>
      <c r="E59" s="198"/>
      <c r="F59" s="199"/>
      <c r="G59" s="89"/>
    </row>
    <row r="60" spans="1:6" ht="33.75" customHeight="1">
      <c r="A60" s="82" t="s">
        <v>72</v>
      </c>
      <c r="B60" s="240" t="s">
        <v>73</v>
      </c>
      <c r="C60" s="240"/>
      <c r="D60" s="240"/>
      <c r="E60" s="240"/>
      <c r="F60" s="240"/>
    </row>
    <row r="61" spans="1:6" ht="12.75">
      <c r="A61" s="83" t="s">
        <v>74</v>
      </c>
      <c r="B61" s="241"/>
      <c r="C61" s="241"/>
      <c r="D61" s="241"/>
      <c r="E61" s="84" t="s">
        <v>75</v>
      </c>
      <c r="F61" s="173" t="s">
        <v>76</v>
      </c>
    </row>
    <row r="62" spans="1:6" ht="12.75">
      <c r="A62" s="83"/>
      <c r="B62" s="85"/>
      <c r="C62" s="85"/>
      <c r="D62" s="85"/>
      <c r="E62" s="86"/>
      <c r="F62" s="174"/>
    </row>
    <row r="63" spans="1:6" ht="12.75">
      <c r="A63" s="83" t="s">
        <v>77</v>
      </c>
      <c r="B63" s="241"/>
      <c r="C63" s="241"/>
      <c r="D63" s="241"/>
      <c r="E63" s="84" t="s">
        <v>75</v>
      </c>
      <c r="F63" s="173" t="s">
        <v>76</v>
      </c>
    </row>
    <row r="64" spans="1:2" ht="12.75">
      <c r="A64" s="24"/>
      <c r="B64" s="64"/>
    </row>
    <row r="65" spans="1:2" ht="12.75">
      <c r="A65" s="24"/>
      <c r="B65" s="64"/>
    </row>
    <row r="66" spans="1:2" ht="12.75">
      <c r="A66" s="24"/>
      <c r="B66" s="64"/>
    </row>
    <row r="67" spans="1:2" ht="12.75">
      <c r="A67" s="24"/>
      <c r="B67" s="64"/>
    </row>
    <row r="68" spans="1:2" ht="12.75">
      <c r="A68" s="24"/>
      <c r="B68" s="64"/>
    </row>
    <row r="69" spans="1:2" ht="12.75">
      <c r="A69" s="24"/>
      <c r="B69" s="64"/>
    </row>
    <row r="70" spans="1:2" ht="12.75">
      <c r="A70" s="24"/>
      <c r="B70" s="64"/>
    </row>
    <row r="71" spans="1:2" ht="12.75">
      <c r="A71" s="24"/>
      <c r="B71" s="64"/>
    </row>
    <row r="72" spans="1:2" ht="12.75">
      <c r="A72" s="24"/>
      <c r="B72" s="64"/>
    </row>
    <row r="73" spans="1:2" ht="12.75">
      <c r="A73" s="24"/>
      <c r="B73" s="64"/>
    </row>
    <row r="74" spans="1:2" ht="12.75">
      <c r="A74" s="24"/>
      <c r="B74" s="64"/>
    </row>
    <row r="75" spans="1:2" ht="12.75">
      <c r="A75" s="24"/>
      <c r="B75" s="64"/>
    </row>
    <row r="76" spans="1:2" ht="12.75">
      <c r="A76" s="24"/>
      <c r="B76" s="64"/>
    </row>
    <row r="77" spans="1:2" ht="12.75">
      <c r="A77" s="24"/>
      <c r="B77" s="64"/>
    </row>
    <row r="78" spans="1:2" ht="12.75">
      <c r="A78" s="24"/>
      <c r="B78" s="64"/>
    </row>
    <row r="79" spans="1:2" ht="12.75">
      <c r="A79" s="24"/>
      <c r="B79" s="64"/>
    </row>
    <row r="80" spans="1:2" ht="12.75">
      <c r="A80" s="24"/>
      <c r="B80" s="64"/>
    </row>
    <row r="81" spans="1:2" ht="12.75">
      <c r="A81" s="24"/>
      <c r="B81" s="64"/>
    </row>
    <row r="82" spans="1:2" ht="12.75">
      <c r="A82" s="24"/>
      <c r="B82" s="64"/>
    </row>
    <row r="83" spans="1:2" ht="12.75">
      <c r="A83" s="24"/>
      <c r="B83" s="64"/>
    </row>
    <row r="84" spans="1:2" ht="12.75">
      <c r="A84" s="24"/>
      <c r="B84" s="64"/>
    </row>
    <row r="85" spans="1:2" ht="12.75">
      <c r="A85" s="24"/>
      <c r="B85" s="64"/>
    </row>
    <row r="86" spans="1:2" ht="12.75">
      <c r="A86" s="24"/>
      <c r="B86" s="64"/>
    </row>
    <row r="87" spans="1:2" ht="12.75">
      <c r="A87" s="24"/>
      <c r="B87" s="64"/>
    </row>
    <row r="88" spans="1:2" ht="12.75">
      <c r="A88" s="24"/>
      <c r="B88" s="64"/>
    </row>
    <row r="89" spans="1:2" ht="12.75">
      <c r="A89" s="24"/>
      <c r="B89" s="64"/>
    </row>
    <row r="90" spans="1:2" ht="12.75">
      <c r="A90" s="24"/>
      <c r="B90" s="64"/>
    </row>
    <row r="91" spans="1:2" ht="12.75">
      <c r="A91" s="24"/>
      <c r="B91" s="64"/>
    </row>
    <row r="92" spans="1:2" ht="12.75">
      <c r="A92" s="24"/>
      <c r="B92" s="64"/>
    </row>
    <row r="93" spans="1:2" ht="12.75">
      <c r="A93" s="24"/>
      <c r="B93" s="64"/>
    </row>
    <row r="94" spans="1:2" ht="12.75">
      <c r="A94" s="24"/>
      <c r="B94" s="64"/>
    </row>
    <row r="95" spans="1:2" ht="12.75">
      <c r="A95" s="24"/>
      <c r="B95" s="64"/>
    </row>
    <row r="96" spans="1:2" ht="12.75">
      <c r="A96" s="24"/>
      <c r="B96" s="64"/>
    </row>
    <row r="97" spans="1:2" ht="12.75">
      <c r="A97" s="24"/>
      <c r="B97" s="64"/>
    </row>
    <row r="98" spans="1:2" ht="12.75">
      <c r="A98" s="24"/>
      <c r="B98" s="64"/>
    </row>
    <row r="99" spans="1:2" ht="12.75">
      <c r="A99" s="24"/>
      <c r="B99" s="64"/>
    </row>
    <row r="100" spans="1:2" ht="12.75">
      <c r="A100" s="24"/>
      <c r="B100" s="64"/>
    </row>
    <row r="101" spans="1:2" ht="12.75">
      <c r="A101" s="24"/>
      <c r="B101" s="64"/>
    </row>
    <row r="102" spans="1:2" ht="12.75">
      <c r="A102" s="24"/>
      <c r="B102" s="64"/>
    </row>
    <row r="103" spans="1:2" ht="12.75">
      <c r="A103" s="24"/>
      <c r="B103" s="64"/>
    </row>
    <row r="104" spans="1:2" ht="12.75">
      <c r="A104" s="24"/>
      <c r="B104" s="64"/>
    </row>
    <row r="105" spans="1:2" ht="12.75">
      <c r="A105" s="24"/>
      <c r="B105" s="64"/>
    </row>
    <row r="106" spans="1:2" ht="12.75">
      <c r="A106" s="24"/>
      <c r="B106" s="64"/>
    </row>
    <row r="107" spans="1:2" ht="12.75">
      <c r="A107" s="24"/>
      <c r="B107" s="64"/>
    </row>
    <row r="108" spans="1:2" ht="12.75">
      <c r="A108" s="24"/>
      <c r="B108" s="64"/>
    </row>
    <row r="109" spans="1:2" ht="12.75">
      <c r="A109" s="24"/>
      <c r="B109" s="64"/>
    </row>
    <row r="110" spans="1:2" ht="12.75">
      <c r="A110" s="24"/>
      <c r="B110" s="64"/>
    </row>
    <row r="111" spans="1:2" ht="12.75">
      <c r="A111" s="24"/>
      <c r="B111" s="64"/>
    </row>
    <row r="112" spans="1:2" ht="12.75">
      <c r="A112" s="24"/>
      <c r="B112" s="64"/>
    </row>
    <row r="113" spans="1:2" ht="12.75">
      <c r="A113" s="24"/>
      <c r="B113" s="64"/>
    </row>
    <row r="114" spans="1:2" ht="12.75">
      <c r="A114" s="24"/>
      <c r="B114" s="64"/>
    </row>
    <row r="115" spans="1:2" ht="12.75">
      <c r="A115" s="24"/>
      <c r="B115" s="64"/>
    </row>
    <row r="116" spans="1:2" ht="12.75">
      <c r="A116" s="24"/>
      <c r="B116" s="64"/>
    </row>
    <row r="117" spans="1:2" ht="12.75">
      <c r="A117" s="24"/>
      <c r="B117" s="64"/>
    </row>
    <row r="118" spans="1:2" ht="12.75">
      <c r="A118" s="24"/>
      <c r="B118" s="64"/>
    </row>
    <row r="119" spans="1:2" ht="12.75">
      <c r="A119" s="24"/>
      <c r="B119" s="64"/>
    </row>
    <row r="120" spans="1:2" ht="12.75">
      <c r="A120" s="24"/>
      <c r="B120" s="64"/>
    </row>
    <row r="121" spans="1:2" ht="12.75">
      <c r="A121" s="24"/>
      <c r="B121" s="64"/>
    </row>
    <row r="122" spans="1:2" ht="12.75">
      <c r="A122" s="24"/>
      <c r="B122" s="64"/>
    </row>
    <row r="123" spans="1:2" ht="12.75">
      <c r="A123" s="24"/>
      <c r="B123" s="64"/>
    </row>
    <row r="124" spans="1:2" ht="12.75">
      <c r="A124" s="24"/>
      <c r="B124" s="64"/>
    </row>
    <row r="125" spans="1:2" ht="12.75">
      <c r="A125" s="24"/>
      <c r="B125" s="64"/>
    </row>
    <row r="126" spans="1:2" ht="12.75">
      <c r="A126" s="24"/>
      <c r="B126" s="64"/>
    </row>
    <row r="127" spans="1:2" ht="12.75">
      <c r="A127" s="24"/>
      <c r="B127" s="64"/>
    </row>
    <row r="128" spans="1:2" ht="12.75">
      <c r="A128" s="24"/>
      <c r="B128" s="64"/>
    </row>
    <row r="129" spans="1:2" ht="12.75">
      <c r="A129" s="24"/>
      <c r="B129" s="64"/>
    </row>
    <row r="130" spans="1:2" ht="12.75">
      <c r="A130" s="24"/>
      <c r="B130" s="64"/>
    </row>
    <row r="131" spans="1:2" ht="12.75">
      <c r="A131" s="24"/>
      <c r="B131" s="64"/>
    </row>
    <row r="132" spans="1:2" ht="12.75">
      <c r="A132" s="24"/>
      <c r="B132" s="64"/>
    </row>
    <row r="133" spans="1:2" ht="12.75">
      <c r="A133" s="24"/>
      <c r="B133" s="64"/>
    </row>
    <row r="134" spans="1:2" ht="12.75">
      <c r="A134" s="24"/>
      <c r="B134" s="64"/>
    </row>
    <row r="135" spans="1:2" ht="12.75">
      <c r="A135" s="24"/>
      <c r="B135" s="64"/>
    </row>
    <row r="136" spans="1:2" ht="12.75">
      <c r="A136" s="24"/>
      <c r="B136" s="64"/>
    </row>
    <row r="137" spans="1:2" ht="12.75">
      <c r="A137" s="24"/>
      <c r="B137" s="64"/>
    </row>
    <row r="138" spans="1:2" ht="12.75">
      <c r="A138" s="24"/>
      <c r="B138" s="64"/>
    </row>
    <row r="139" spans="1:2" ht="12.75">
      <c r="A139" s="24"/>
      <c r="B139" s="64"/>
    </row>
    <row r="140" spans="1:2" ht="12.75">
      <c r="A140" s="24"/>
      <c r="B140" s="64"/>
    </row>
    <row r="141" spans="1:2" ht="12.75">
      <c r="A141" s="24"/>
      <c r="B141" s="64"/>
    </row>
    <row r="142" spans="1:2" ht="12.75">
      <c r="A142" s="24"/>
      <c r="B142" s="64"/>
    </row>
    <row r="143" spans="1:2" ht="12.75">
      <c r="A143" s="24"/>
      <c r="B143" s="64"/>
    </row>
    <row r="144" spans="1:2" ht="12.75">
      <c r="A144" s="24"/>
      <c r="B144" s="64"/>
    </row>
    <row r="145" spans="1:2" ht="12.75">
      <c r="A145" s="24"/>
      <c r="B145" s="64"/>
    </row>
    <row r="146" spans="1:2" ht="12.75">
      <c r="A146" s="24"/>
      <c r="B146" s="64"/>
    </row>
    <row r="147" spans="1:2" ht="12.75">
      <c r="A147" s="24"/>
      <c r="B147" s="64"/>
    </row>
    <row r="148" spans="1:2" ht="12.75">
      <c r="A148" s="24"/>
      <c r="B148" s="64"/>
    </row>
    <row r="149" spans="1:2" ht="12.75">
      <c r="A149" s="24"/>
      <c r="B149" s="64"/>
    </row>
    <row r="150" spans="1:2" ht="12.75">
      <c r="A150" s="24"/>
      <c r="B150" s="64"/>
    </row>
    <row r="151" spans="1:2" ht="12.75">
      <c r="A151" s="24"/>
      <c r="B151" s="64"/>
    </row>
    <row r="152" spans="1:2" ht="12.75">
      <c r="A152" s="24"/>
      <c r="B152" s="64"/>
    </row>
    <row r="153" spans="1:2" ht="12.75">
      <c r="A153" s="24"/>
      <c r="B153" s="64"/>
    </row>
    <row r="154" spans="1:2" ht="12.75">
      <c r="A154" s="24"/>
      <c r="B154" s="64"/>
    </row>
    <row r="155" spans="1:2" ht="12.75">
      <c r="A155" s="24"/>
      <c r="B155" s="64"/>
    </row>
    <row r="156" spans="1:2" ht="12.75">
      <c r="A156" s="24"/>
      <c r="B156" s="64"/>
    </row>
    <row r="157" spans="1:2" ht="12.75">
      <c r="A157" s="24"/>
      <c r="B157" s="64"/>
    </row>
    <row r="158" spans="1:2" ht="12.75">
      <c r="A158" s="24"/>
      <c r="B158" s="64"/>
    </row>
    <row r="159" spans="1:2" ht="12.75">
      <c r="A159" s="24"/>
      <c r="B159" s="64"/>
    </row>
    <row r="160" spans="1:2" ht="12.75">
      <c r="A160" s="24"/>
      <c r="B160" s="64"/>
    </row>
    <row r="161" spans="1:2" ht="12.75">
      <c r="A161" s="24"/>
      <c r="B161" s="64"/>
    </row>
    <row r="162" spans="1:2" ht="12.75">
      <c r="A162" s="24"/>
      <c r="B162" s="64"/>
    </row>
    <row r="163" spans="1:2" ht="12.75">
      <c r="A163" s="24"/>
      <c r="B163" s="64"/>
    </row>
    <row r="164" spans="1:2" ht="12.75">
      <c r="A164" s="24"/>
      <c r="B164" s="64"/>
    </row>
    <row r="165" spans="1:2" ht="12.75">
      <c r="A165" s="24"/>
      <c r="B165" s="64"/>
    </row>
    <row r="166" spans="1:2" ht="12.75">
      <c r="A166" s="24"/>
      <c r="B166" s="64"/>
    </row>
    <row r="167" spans="1:2" ht="12.75">
      <c r="A167" s="24"/>
      <c r="B167" s="64"/>
    </row>
    <row r="168" spans="1:2" ht="12.75">
      <c r="A168" s="24"/>
      <c r="B168" s="64"/>
    </row>
    <row r="169" spans="1:2" ht="12.75">
      <c r="A169" s="24"/>
      <c r="B169" s="64"/>
    </row>
    <row r="170" spans="1:2" ht="12.75">
      <c r="A170" s="24"/>
      <c r="B170" s="64"/>
    </row>
    <row r="171" spans="1:2" ht="12.75">
      <c r="A171" s="24"/>
      <c r="B171" s="64"/>
    </row>
    <row r="172" spans="1:2" ht="12.75">
      <c r="A172" s="24"/>
      <c r="B172" s="64"/>
    </row>
    <row r="173" spans="1:2" ht="12.75">
      <c r="A173" s="24"/>
      <c r="B173" s="64"/>
    </row>
    <row r="174" spans="1:2" ht="12.75">
      <c r="A174" s="24"/>
      <c r="B174" s="64"/>
    </row>
    <row r="175" spans="1:2" ht="12.75">
      <c r="A175" s="24"/>
      <c r="B175" s="64"/>
    </row>
    <row r="176" spans="1:2" ht="12.75">
      <c r="A176" s="24"/>
      <c r="B176" s="64"/>
    </row>
    <row r="177" spans="1:2" ht="12.75">
      <c r="A177" s="24"/>
      <c r="B177" s="64"/>
    </row>
    <row r="178" spans="1:2" ht="12.75">
      <c r="A178" s="24"/>
      <c r="B178" s="64"/>
    </row>
  </sheetData>
  <sheetProtection/>
  <autoFilter ref="A12:F54"/>
  <mergeCells count="12">
    <mergeCell ref="A1:F1"/>
    <mergeCell ref="A3:F3"/>
    <mergeCell ref="A7:F7"/>
    <mergeCell ref="B9:E9"/>
    <mergeCell ref="A8:F8"/>
    <mergeCell ref="A2:F2"/>
    <mergeCell ref="A4:F4"/>
    <mergeCell ref="A10:F10"/>
    <mergeCell ref="B60:F60"/>
    <mergeCell ref="B61:D61"/>
    <mergeCell ref="B63:D63"/>
    <mergeCell ref="B40:D40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2013-12-24T07:16:27Z</cp:lastPrinted>
  <dcterms:created xsi:type="dcterms:W3CDTF">2009-09-09T03:37:05Z</dcterms:created>
  <dcterms:modified xsi:type="dcterms:W3CDTF">2013-12-24T07:17:42Z</dcterms:modified>
  <cp:category/>
  <cp:version/>
  <cp:contentType/>
  <cp:contentStatus/>
</cp:coreProperties>
</file>