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0" hidden="1">'предложения'!$A$13:$G$48</definedName>
    <definedName name="_xlnm.Print_Area" localSheetId="0">'предложения'!$A$1:$G$70</definedName>
  </definedNames>
  <calcPr fullCalcOnLoad="1"/>
</workbook>
</file>

<file path=xl/sharedStrings.xml><?xml version="1.0" encoding="utf-8"?>
<sst xmlns="http://schemas.openxmlformats.org/spreadsheetml/2006/main" count="203" uniqueCount="103">
  <si>
    <t>наименование работ</t>
  </si>
  <si>
    <t>примечание</t>
  </si>
  <si>
    <t>шт</t>
  </si>
  <si>
    <t>пм</t>
  </si>
  <si>
    <t>м2</t>
  </si>
  <si>
    <t>м3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</si>
  <si>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</si>
  <si>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</si>
  <si>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</si>
  <si>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</si>
  <si>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</si>
  <si>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</si>
  <si>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</si>
  <si>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</si>
  <si>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</si>
  <si>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</si>
  <si>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</si>
  <si>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</si>
  <si>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</si>
  <si>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</si>
  <si>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</si>
  <si>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</si>
  <si>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</si>
  <si>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</si>
  <si>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</si>
  <si>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</si>
  <si>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установка  приборов учета</t>
  </si>
  <si>
    <t>установка  коллективного(общедомового) УУ и ПУ</t>
  </si>
  <si>
    <t>ремонт входов в подъезд (асфальт)</t>
  </si>
  <si>
    <t>изготовление энергетического паспорта дома</t>
  </si>
  <si>
    <t>непредвиденные расходы</t>
  </si>
  <si>
    <t>вид ремонта</t>
  </si>
  <si>
    <t>ремонт шиферной  кровли (установка заплат)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</si>
  <si>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</si>
  <si>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</si>
  <si>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</si>
  <si>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</si>
  <si>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устройство контейнерной площадки(бетонирование)</t>
  </si>
  <si>
    <t>устройство ограждения контейнерной площадки    (1 контейнер)</t>
  </si>
  <si>
    <t>по адресу:</t>
  </si>
  <si>
    <t>ТР</t>
  </si>
  <si>
    <t>КР</t>
  </si>
  <si>
    <t>С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</si>
  <si>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</si>
  <si>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</si>
  <si>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</si>
  <si>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смена   деревянной  тамбурной двери</t>
  </si>
  <si>
    <t>замена силовой эл. проводки  по подвалу</t>
  </si>
  <si>
    <t>пр. Пионерский, 24</t>
  </si>
  <si>
    <t>восстановление ограждения водомерного узла</t>
  </si>
  <si>
    <t>3 под.</t>
  </si>
  <si>
    <t>устройство ходовых мостиков</t>
  </si>
  <si>
    <t>замена стропильных ног, подкосов</t>
  </si>
  <si>
    <t xml:space="preserve"> ориентировочная стоимость работ, тыс.руб</t>
  </si>
  <si>
    <t>по смете</t>
  </si>
  <si>
    <t>ИТОГО по текущему ремонту:</t>
  </si>
  <si>
    <t>ИТОГО по капитальному  ремонту:</t>
  </si>
  <si>
    <t>упала 1 распорка Ф=250 мм, срочно!</t>
  </si>
  <si>
    <t>работы, относящиеся к текущему ремонту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</si>
  <si>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</si>
  <si>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</si>
  <si>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</si>
  <si>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</si>
  <si>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</si>
  <si>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</si>
  <si>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</si>
  <si>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</si>
  <si>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</si>
  <si>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</si>
  <si>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</si>
  <si>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</si>
  <si>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</si>
  <si>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 на 2014 год</t>
  </si>
  <si>
    <t>А.Ю. Лопухова</t>
  </si>
  <si>
    <t>1,5 под.</t>
  </si>
  <si>
    <t>ремонт балконов</t>
  </si>
  <si>
    <t>установка нового козырька</t>
  </si>
  <si>
    <t>5 под.</t>
  </si>
  <si>
    <t>замена стояков ХВ</t>
  </si>
  <si>
    <t>ремонт  ВРУ</t>
  </si>
  <si>
    <t>аварийные</t>
  </si>
  <si>
    <t>спиливание деревьев</t>
  </si>
  <si>
    <t>ремонт отмостки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</si>
  <si>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</si>
  <si>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</si>
  <si>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</si>
  <si>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</si>
  <si>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Музей</t>
  </si>
  <si>
    <t xml:space="preserve">для  формирования плана текущего  ремонта многоквартирного дома 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</si>
  <si>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 ремонту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</si>
  <si>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</si>
  <si>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</si>
  <si>
    <t>Утверждено</t>
  </si>
  <si>
    <t>ремонт шиферной  кровли (установка заплат) кв.23,35</t>
  </si>
  <si>
    <t>замена стояков ХВ кв.27</t>
  </si>
  <si>
    <t>замена стояков отопления кв.27</t>
  </si>
  <si>
    <t>под.</t>
  </si>
  <si>
    <t>замена силовой эл. проводки  по подвалу (5) под.</t>
  </si>
  <si>
    <t>Лестничная клетка:</t>
  </si>
  <si>
    <t>Кровля:</t>
  </si>
  <si>
    <t>Подвал:</t>
  </si>
  <si>
    <t>установка окон ПВХ (1,2,3,4,6) под.</t>
  </si>
  <si>
    <t>к протоколу  № 1  от 21.03.2014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</si>
</sst>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  <numFmt numFmtId="175" formatCode="#,##0.000&quot;р.&quot;"/>
    <numFmt numFmtId="176" formatCode="#,##0.0&quot;р.&quot;"/>
    <numFmt numFmtId="177" formatCode="#,##0&quot;р.&quot;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10"/>
      <name val="Arial"/>
      <family val="0"/>
    </font>
    <font>
      <sz val="8"/>
      <color indexed="10"/>
      <name val="Arial Cyr"/>
      <family val="0"/>
    </font>
    <font>
      <b/>
      <i/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2" applyFont="1" applyFill="1" applyBorder="1" applyAlignment="1">
      <alignment horizontal="center" vertical="center" wrapText="1"/>
      <protection/>
    </xf>
    <xf numFmtId="0" fontId="19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2" applyFont="1" applyFill="1" applyBorder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5" fillId="24" borderId="10" xfId="52" applyFont="1" applyFill="1" applyBorder="1" applyAlignment="1">
      <alignment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2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5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49" fontId="15" fillId="0" borderId="11" xfId="52" applyNumberFormat="1" applyFont="1" applyFill="1" applyBorder="1" applyAlignment="1">
      <alignment horizontal="center" vertical="center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15" fillId="0" borderId="13" xfId="52" applyFont="1" applyFill="1" applyBorder="1" applyAlignment="1">
      <alignment horizontal="center" vertical="center" wrapText="1"/>
      <protection/>
    </xf>
    <xf numFmtId="2" fontId="15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horizontal="left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0" fillId="0" borderId="14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2" fontId="7" fillId="0" borderId="11" xfId="52" applyNumberFormat="1" applyFont="1" applyFill="1" applyBorder="1" applyAlignment="1">
      <alignment horizontal="center"/>
      <protection/>
    </xf>
    <xf numFmtId="0" fontId="11" fillId="24" borderId="11" xfId="52" applyFont="1" applyFill="1" applyBorder="1" applyAlignment="1">
      <alignment horizontal="center" vertical="center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Fill="1">
      <alignment/>
      <protection/>
    </xf>
    <xf numFmtId="0" fontId="30" fillId="0" borderId="0" xfId="0" applyFont="1" applyFill="1" applyAlignment="1">
      <alignment/>
    </xf>
    <xf numFmtId="0" fontId="15" fillId="0" borderId="0" xfId="52" applyFont="1" applyFill="1" applyBorder="1">
      <alignment/>
      <protection/>
    </xf>
    <xf numFmtId="0" fontId="11" fillId="24" borderId="10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2" fontId="7" fillId="0" borderId="0" xfId="52" applyNumberFormat="1" applyFont="1" applyFill="1" applyBorder="1">
      <alignment/>
      <protection/>
    </xf>
    <xf numFmtId="173" fontId="7" fillId="0" borderId="11" xfId="52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left" vertical="center" wrapText="1"/>
    </xf>
    <xf numFmtId="2" fontId="21" fillId="0" borderId="0" xfId="0" applyNumberFormat="1" applyFont="1" applyFill="1" applyAlignment="1">
      <alignment horizontal="center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right"/>
    </xf>
    <xf numFmtId="2" fontId="21" fillId="0" borderId="15" xfId="0" applyNumberFormat="1" applyFont="1" applyFill="1" applyBorder="1" applyAlignment="1">
      <alignment/>
    </xf>
    <xf numFmtId="2" fontId="21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right"/>
    </xf>
    <xf numFmtId="0" fontId="53" fillId="0" borderId="0" xfId="52" applyFont="1" applyFill="1" applyBorder="1">
      <alignment/>
      <protection/>
    </xf>
    <xf numFmtId="0" fontId="54" fillId="0" borderId="0" xfId="0" applyFont="1" applyFill="1" applyAlignment="1">
      <alignment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center" vertical="center"/>
      <protection/>
    </xf>
    <xf numFmtId="0" fontId="16" fillId="24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174" fontId="11" fillId="0" borderId="11" xfId="52" applyNumberFormat="1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left" vertical="center"/>
      <protection/>
    </xf>
    <xf numFmtId="2" fontId="55" fillId="0" borderId="11" xfId="52" applyNumberFormat="1" applyFont="1" applyFill="1" applyBorder="1" applyAlignment="1">
      <alignment horizontal="center" vertical="center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/>
    </xf>
    <xf numFmtId="0" fontId="12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" fillId="24" borderId="11" xfId="52" applyFont="1" applyFill="1" applyBorder="1" applyAlignment="1">
      <alignment horizontal="center" vertical="center"/>
      <protection/>
    </xf>
    <xf numFmtId="0" fontId="9" fillId="24" borderId="0" xfId="0" applyFont="1" applyFill="1" applyAlignment="1">
      <alignment/>
    </xf>
    <xf numFmtId="0" fontId="11" fillId="24" borderId="0" xfId="52" applyFont="1" applyFill="1">
      <alignment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27" fillId="0" borderId="2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27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177" fontId="5" fillId="0" borderId="11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6"/>
  <sheetViews>
    <sheetView zoomScalePageLayoutView="0" workbookViewId="0" topLeftCell="A7">
      <selection activeCell="L12" sqref="L12"/>
    </sheetView>
  </sheetViews>
  <sheetFormatPr defaultColWidth="9.00390625" defaultRowHeight="12.75"/>
  <cols>
    <col min="1" max="1" width="35.875" style="22" customWidth="1"/>
    <col min="2" max="2" width="9.125" style="23" customWidth="1"/>
    <col min="3" max="3" width="8.125" style="24" customWidth="1"/>
    <col min="4" max="4" width="11.125" style="25" customWidth="1"/>
    <col min="5" max="5" width="10.00390625" style="26" customWidth="1"/>
    <col min="6" max="6" width="9.25390625" style="26" customWidth="1"/>
    <col min="7" max="7" width="15.75390625" style="93" customWidth="1"/>
    <col min="8" max="14" width="9.125" style="28" customWidth="1"/>
    <col min="15" max="15" width="10.00390625" style="28" bestFit="1" customWidth="1"/>
    <col min="16" max="16384" width="9.125" style="28" customWidth="1"/>
  </cols>
  <sheetData>
    <row r="2" spans="1:7" s="21" customFormat="1" ht="42.75" customHeight="1" thickBot="1">
      <c r="A2" s="159" t="s">
        <v>23</v>
      </c>
      <c r="B2" s="160"/>
      <c r="C2" s="160"/>
      <c r="D2" s="160"/>
      <c r="E2" s="160"/>
      <c r="F2" s="160"/>
      <c r="G2" s="160"/>
    </row>
    <row r="3" ht="9" customHeight="1">
      <c r="G3" s="27"/>
    </row>
    <row r="4" spans="1:7" s="30" customFormat="1" ht="15.75">
      <c r="A4" s="161" t="s">
        <v>17</v>
      </c>
      <c r="B4" s="161"/>
      <c r="C4" s="161"/>
      <c r="D4" s="161"/>
      <c r="E4" s="161"/>
      <c r="F4" s="161"/>
      <c r="G4" s="161"/>
    </row>
    <row r="5" spans="1:7" s="30" customFormat="1" ht="15.75">
      <c r="A5" s="161" t="s">
        <v>88</v>
      </c>
      <c r="B5" s="161"/>
      <c r="C5" s="161"/>
      <c r="D5" s="161"/>
      <c r="E5" s="161"/>
      <c r="F5" s="161"/>
      <c r="G5" s="161"/>
    </row>
    <row r="6" spans="1:7" s="30" customFormat="1" ht="18">
      <c r="A6" s="31" t="s">
        <v>39</v>
      </c>
      <c r="B6" s="163" t="s">
        <v>48</v>
      </c>
      <c r="C6" s="163"/>
      <c r="D6" s="163"/>
      <c r="E6" s="163"/>
      <c r="F6" s="29"/>
      <c r="G6" s="29"/>
    </row>
    <row r="7" spans="1:7" s="30" customFormat="1" ht="15.75">
      <c r="A7" s="161" t="s">
        <v>72</v>
      </c>
      <c r="B7" s="161"/>
      <c r="C7" s="161"/>
      <c r="D7" s="161"/>
      <c r="E7" s="161"/>
      <c r="F7" s="161"/>
      <c r="G7" s="161"/>
    </row>
    <row r="8" spans="1:8" s="38" customFormat="1" ht="9.75" customHeight="1">
      <c r="A8" s="32"/>
      <c r="B8" s="32"/>
      <c r="C8" s="33"/>
      <c r="D8" s="34"/>
      <c r="E8" s="35"/>
      <c r="F8" s="35"/>
      <c r="G8" s="36"/>
      <c r="H8" s="37"/>
    </row>
    <row r="9" spans="1:8" s="38" customFormat="1" ht="12.75" customHeight="1">
      <c r="A9" s="32"/>
      <c r="B9" s="32"/>
      <c r="C9" s="33"/>
      <c r="D9" s="34"/>
      <c r="E9" s="35"/>
      <c r="F9" s="35"/>
      <c r="G9" s="36"/>
      <c r="H9" s="37"/>
    </row>
    <row r="10" spans="1:8" s="40" customFormat="1" ht="27.75" customHeight="1">
      <c r="A10" s="162" t="s">
        <v>22</v>
      </c>
      <c r="B10" s="162"/>
      <c r="C10" s="162"/>
      <c r="D10" s="162"/>
      <c r="E10" s="162"/>
      <c r="F10" s="162"/>
      <c r="G10" s="162"/>
      <c r="H10" s="39"/>
    </row>
    <row r="11" spans="1:8" s="47" customFormat="1" ht="9.75" customHeight="1">
      <c r="A11" s="41"/>
      <c r="B11" s="42"/>
      <c r="C11" s="43"/>
      <c r="D11" s="44"/>
      <c r="E11" s="45"/>
      <c r="F11" s="45"/>
      <c r="G11" s="41"/>
      <c r="H11" s="46"/>
    </row>
    <row r="12" spans="1:8" s="52" customFormat="1" ht="75" customHeight="1">
      <c r="A12" s="48" t="s">
        <v>0</v>
      </c>
      <c r="B12" s="49" t="s">
        <v>24</v>
      </c>
      <c r="C12" s="50" t="s">
        <v>25</v>
      </c>
      <c r="D12" s="5" t="s">
        <v>19</v>
      </c>
      <c r="E12" s="48" t="s">
        <v>53</v>
      </c>
      <c r="F12" s="48" t="s">
        <v>31</v>
      </c>
      <c r="G12" s="48" t="s">
        <v>1</v>
      </c>
      <c r="H12" s="51"/>
    </row>
    <row r="13" spans="1:8" s="57" customFormat="1" ht="14.25" customHeight="1">
      <c r="A13" s="53">
        <v>1</v>
      </c>
      <c r="B13" s="54">
        <v>2</v>
      </c>
      <c r="C13" s="55">
        <v>3</v>
      </c>
      <c r="D13" s="55">
        <v>4</v>
      </c>
      <c r="E13" s="55">
        <v>5</v>
      </c>
      <c r="F13" s="55">
        <v>6</v>
      </c>
      <c r="G13" s="55">
        <v>7</v>
      </c>
      <c r="H13" s="56"/>
    </row>
    <row r="14" spans="1:8" ht="13.5" customHeight="1">
      <c r="A14" s="58" t="s">
        <v>6</v>
      </c>
      <c r="B14" s="10"/>
      <c r="C14" s="14"/>
      <c r="D14" s="5"/>
      <c r="E14" s="59"/>
      <c r="F14" s="59"/>
      <c r="G14" s="60"/>
      <c r="H14" s="61"/>
    </row>
    <row r="15" spans="1:8" ht="12.75" customHeight="1">
      <c r="A15" s="62" t="s">
        <v>10</v>
      </c>
      <c r="B15" s="10"/>
      <c r="C15" s="14"/>
      <c r="D15" s="5"/>
      <c r="E15" s="59"/>
      <c r="F15" s="59"/>
      <c r="G15" s="60"/>
      <c r="H15" s="61"/>
    </row>
    <row r="16" spans="1:8" s="9" customFormat="1" ht="15" customHeight="1">
      <c r="A16" s="73" t="s">
        <v>46</v>
      </c>
      <c r="B16" s="74" t="s">
        <v>2</v>
      </c>
      <c r="C16" s="50">
        <v>2</v>
      </c>
      <c r="D16" s="5">
        <v>11</v>
      </c>
      <c r="E16" s="5">
        <f>C16*D16</f>
        <v>22</v>
      </c>
      <c r="F16" s="75" t="s">
        <v>40</v>
      </c>
      <c r="G16" s="65" t="s">
        <v>74</v>
      </c>
      <c r="H16" s="66"/>
    </row>
    <row r="17" spans="1:8" s="9" customFormat="1" ht="12.75">
      <c r="A17" s="62" t="s">
        <v>7</v>
      </c>
      <c r="B17" s="3"/>
      <c r="C17" s="6"/>
      <c r="D17" s="5"/>
      <c r="E17" s="4"/>
      <c r="F17" s="15"/>
      <c r="G17" s="65"/>
      <c r="H17" s="66"/>
    </row>
    <row r="18" spans="1:8" s="9" customFormat="1" ht="12">
      <c r="A18" s="16" t="s">
        <v>75</v>
      </c>
      <c r="B18" s="17" t="s">
        <v>2</v>
      </c>
      <c r="C18" s="18">
        <v>8</v>
      </c>
      <c r="D18" s="19">
        <v>15</v>
      </c>
      <c r="E18" s="128">
        <f>C18*D18</f>
        <v>120</v>
      </c>
      <c r="F18" s="102" t="s">
        <v>40</v>
      </c>
      <c r="G18" s="20"/>
      <c r="H18" s="66"/>
    </row>
    <row r="19" spans="1:8" s="9" customFormat="1" ht="12">
      <c r="A19" s="16" t="s">
        <v>76</v>
      </c>
      <c r="B19" s="17" t="s">
        <v>2</v>
      </c>
      <c r="C19" s="18">
        <v>1</v>
      </c>
      <c r="D19" s="19">
        <v>19</v>
      </c>
      <c r="E19" s="128">
        <f>C19*D19</f>
        <v>19</v>
      </c>
      <c r="F19" s="102" t="s">
        <v>40</v>
      </c>
      <c r="G19" s="20"/>
      <c r="H19" s="66"/>
    </row>
    <row r="20" spans="1:8" ht="12.75">
      <c r="A20" s="62" t="s">
        <v>8</v>
      </c>
      <c r="B20" s="10"/>
      <c r="C20" s="6"/>
      <c r="D20" s="5"/>
      <c r="E20" s="4"/>
      <c r="F20" s="15"/>
      <c r="G20" s="67"/>
      <c r="H20" s="61"/>
    </row>
    <row r="21" spans="1:9" s="9" customFormat="1" ht="24" customHeight="1">
      <c r="A21" s="16" t="s">
        <v>32</v>
      </c>
      <c r="B21" s="17" t="s">
        <v>4</v>
      </c>
      <c r="C21" s="128">
        <v>60</v>
      </c>
      <c r="D21" s="19">
        <v>0.9</v>
      </c>
      <c r="E21" s="19">
        <f>C21*D21</f>
        <v>54</v>
      </c>
      <c r="F21" s="102" t="s">
        <v>40</v>
      </c>
      <c r="G21" s="129"/>
      <c r="H21" s="126"/>
      <c r="I21" s="127"/>
    </row>
    <row r="22" spans="1:8" s="9" customFormat="1" ht="24" customHeight="1">
      <c r="A22" s="73" t="s">
        <v>51</v>
      </c>
      <c r="B22" s="74" t="s">
        <v>2</v>
      </c>
      <c r="C22" s="50">
        <v>1</v>
      </c>
      <c r="D22" s="5">
        <v>0.7</v>
      </c>
      <c r="E22" s="5">
        <f>C22*D22</f>
        <v>0.7</v>
      </c>
      <c r="F22" s="76" t="s">
        <v>40</v>
      </c>
      <c r="G22" s="68"/>
      <c r="H22" s="64"/>
    </row>
    <row r="23" spans="1:8" s="9" customFormat="1" ht="24" customHeight="1">
      <c r="A23" s="16" t="s">
        <v>52</v>
      </c>
      <c r="B23" s="17" t="s">
        <v>3</v>
      </c>
      <c r="C23" s="18">
        <v>2.5</v>
      </c>
      <c r="D23" s="19" t="s">
        <v>54</v>
      </c>
      <c r="E23" s="19"/>
      <c r="F23" s="102" t="s">
        <v>40</v>
      </c>
      <c r="G23" s="130" t="s">
        <v>57</v>
      </c>
      <c r="H23" s="64"/>
    </row>
    <row r="24" spans="1:8" ht="12.75">
      <c r="A24" s="62" t="s">
        <v>9</v>
      </c>
      <c r="B24" s="3"/>
      <c r="C24" s="6"/>
      <c r="D24" s="5"/>
      <c r="E24" s="4"/>
      <c r="F24" s="76" t="s">
        <v>40</v>
      </c>
      <c r="G24" s="69"/>
      <c r="H24" s="61"/>
    </row>
    <row r="25" spans="1:8" s="9" customFormat="1" ht="30.75" customHeight="1">
      <c r="A25" s="73" t="s">
        <v>11</v>
      </c>
      <c r="B25" s="74" t="s">
        <v>2</v>
      </c>
      <c r="C25" s="50">
        <v>1</v>
      </c>
      <c r="D25" s="5">
        <v>14</v>
      </c>
      <c r="E25" s="75">
        <f>C25*D25</f>
        <v>14</v>
      </c>
      <c r="F25" s="76" t="s">
        <v>40</v>
      </c>
      <c r="G25" s="68" t="s">
        <v>77</v>
      </c>
      <c r="H25" s="8"/>
    </row>
    <row r="26" spans="1:8" s="9" customFormat="1" ht="30.75" customHeight="1">
      <c r="A26" s="73" t="s">
        <v>49</v>
      </c>
      <c r="B26" s="74" t="s">
        <v>2</v>
      </c>
      <c r="C26" s="50">
        <v>1</v>
      </c>
      <c r="D26" s="5">
        <v>15</v>
      </c>
      <c r="E26" s="75">
        <f>C26*D26</f>
        <v>15</v>
      </c>
      <c r="F26" s="76" t="s">
        <v>40</v>
      </c>
      <c r="G26" s="68" t="s">
        <v>50</v>
      </c>
      <c r="H26" s="8"/>
    </row>
    <row r="27" spans="1:8" ht="13.5" customHeight="1">
      <c r="A27" s="70" t="s">
        <v>12</v>
      </c>
      <c r="B27" s="10"/>
      <c r="C27" s="14"/>
      <c r="D27" s="5"/>
      <c r="E27" s="4"/>
      <c r="F27" s="76"/>
      <c r="G27" s="67"/>
      <c r="H27" s="71"/>
    </row>
    <row r="28" spans="1:8" ht="15.75" customHeight="1">
      <c r="A28" s="62" t="s">
        <v>13</v>
      </c>
      <c r="B28" s="143"/>
      <c r="C28" s="144"/>
      <c r="D28" s="145"/>
      <c r="E28" s="4"/>
      <c r="F28" s="76"/>
      <c r="G28" s="67"/>
      <c r="H28" s="71"/>
    </row>
    <row r="29" spans="1:8" ht="15.75" customHeight="1">
      <c r="A29" s="73" t="s">
        <v>78</v>
      </c>
      <c r="B29" s="7" t="s">
        <v>3</v>
      </c>
      <c r="C29" s="7">
        <v>30</v>
      </c>
      <c r="D29" s="7">
        <v>0.65</v>
      </c>
      <c r="E29" s="75">
        <f>C29*D29</f>
        <v>19.5</v>
      </c>
      <c r="F29" s="76" t="s">
        <v>40</v>
      </c>
      <c r="G29" s="131"/>
      <c r="H29" s="71"/>
    </row>
    <row r="30" spans="1:8" s="105" customFormat="1" ht="15.75" customHeight="1">
      <c r="A30" s="73" t="s">
        <v>26</v>
      </c>
      <c r="B30" s="74" t="s">
        <v>2</v>
      </c>
      <c r="C30" s="103">
        <v>2</v>
      </c>
      <c r="D30" s="5">
        <v>5.1</v>
      </c>
      <c r="E30" s="5">
        <f>C30*D30</f>
        <v>10.2</v>
      </c>
      <c r="F30" s="76" t="s">
        <v>40</v>
      </c>
      <c r="G30" s="72"/>
      <c r="H30" s="104"/>
    </row>
    <row r="31" spans="1:8" ht="15.75" customHeight="1">
      <c r="A31" s="62" t="s">
        <v>14</v>
      </c>
      <c r="B31" s="3"/>
      <c r="C31" s="14"/>
      <c r="D31" s="5"/>
      <c r="E31" s="4"/>
      <c r="F31" s="76"/>
      <c r="G31" s="72"/>
      <c r="H31" s="71"/>
    </row>
    <row r="32" spans="1:8" s="105" customFormat="1" ht="12" customHeight="1">
      <c r="A32" s="73" t="s">
        <v>33</v>
      </c>
      <c r="B32" s="74" t="s">
        <v>3</v>
      </c>
      <c r="C32" s="103">
        <v>30</v>
      </c>
      <c r="D32" s="5">
        <v>0.8</v>
      </c>
      <c r="E32" s="5">
        <f>C32*D32</f>
        <v>24</v>
      </c>
      <c r="F32" s="76" t="s">
        <v>40</v>
      </c>
      <c r="G32" s="68"/>
      <c r="H32" s="104"/>
    </row>
    <row r="33" spans="1:8" s="9" customFormat="1" ht="26.25" customHeight="1" hidden="1">
      <c r="A33" s="73" t="s">
        <v>27</v>
      </c>
      <c r="B33" s="74" t="s">
        <v>2</v>
      </c>
      <c r="C33" s="50">
        <v>1</v>
      </c>
      <c r="D33" s="5">
        <v>286.2</v>
      </c>
      <c r="E33" s="5">
        <f>C33*D33</f>
        <v>286.2</v>
      </c>
      <c r="F33" s="76" t="s">
        <v>41</v>
      </c>
      <c r="G33" s="65"/>
      <c r="H33" s="12"/>
    </row>
    <row r="34" spans="1:8" s="9" customFormat="1" ht="32.25" customHeight="1" hidden="1">
      <c r="A34" s="73" t="s">
        <v>29</v>
      </c>
      <c r="B34" s="74" t="s">
        <v>4</v>
      </c>
      <c r="C34" s="50">
        <v>5160.8</v>
      </c>
      <c r="D34" s="132">
        <v>0.025</v>
      </c>
      <c r="E34" s="5">
        <f>C34*D34</f>
        <v>129.02</v>
      </c>
      <c r="F34" s="76" t="s">
        <v>41</v>
      </c>
      <c r="G34" s="65"/>
      <c r="H34" s="12"/>
    </row>
    <row r="35" spans="1:8" ht="13.5" customHeight="1">
      <c r="A35" s="70" t="s">
        <v>15</v>
      </c>
      <c r="B35" s="143"/>
      <c r="C35" s="144"/>
      <c r="D35" s="145"/>
      <c r="E35" s="4"/>
      <c r="F35" s="76"/>
      <c r="G35" s="67"/>
      <c r="H35" s="61"/>
    </row>
    <row r="36" spans="1:8" s="9" customFormat="1" ht="15" customHeight="1">
      <c r="A36" s="16" t="s">
        <v>47</v>
      </c>
      <c r="B36" s="17" t="s">
        <v>3</v>
      </c>
      <c r="C36" s="18">
        <v>1300</v>
      </c>
      <c r="D36" s="19">
        <v>0.32</v>
      </c>
      <c r="E36" s="19">
        <f>C36*D36</f>
        <v>416</v>
      </c>
      <c r="F36" s="102" t="s">
        <v>40</v>
      </c>
      <c r="G36" s="20"/>
      <c r="H36" s="12"/>
    </row>
    <row r="37" spans="1:8" s="105" customFormat="1" ht="12" customHeight="1">
      <c r="A37" s="16" t="s">
        <v>79</v>
      </c>
      <c r="B37" s="17" t="s">
        <v>2</v>
      </c>
      <c r="C37" s="18">
        <v>1</v>
      </c>
      <c r="D37" s="19">
        <v>5.5</v>
      </c>
      <c r="E37" s="19">
        <f>C37*D37</f>
        <v>5.5</v>
      </c>
      <c r="F37" s="102" t="s">
        <v>40</v>
      </c>
      <c r="G37" s="20"/>
      <c r="H37" s="106"/>
    </row>
    <row r="38" s="9" customFormat="1" ht="11.25">
      <c r="H38" s="12"/>
    </row>
    <row r="39" spans="1:8" ht="13.5" customHeight="1">
      <c r="A39" s="70" t="s">
        <v>16</v>
      </c>
      <c r="B39" s="10"/>
      <c r="C39" s="14"/>
      <c r="D39" s="78"/>
      <c r="E39" s="4"/>
      <c r="F39" s="76"/>
      <c r="G39" s="67"/>
      <c r="H39" s="61"/>
    </row>
    <row r="40" spans="1:8" s="80" customFormat="1" ht="12" customHeight="1">
      <c r="A40" s="16" t="s">
        <v>81</v>
      </c>
      <c r="B40" s="107" t="s">
        <v>2</v>
      </c>
      <c r="C40" s="18">
        <v>2</v>
      </c>
      <c r="D40" s="19">
        <v>8</v>
      </c>
      <c r="E40" s="19">
        <f>C40*D40</f>
        <v>16</v>
      </c>
      <c r="F40" s="102" t="s">
        <v>40</v>
      </c>
      <c r="G40" s="133" t="s">
        <v>80</v>
      </c>
      <c r="H40" s="79"/>
    </row>
    <row r="41" spans="1:8" s="80" customFormat="1" ht="12" customHeight="1">
      <c r="A41" s="73" t="s">
        <v>82</v>
      </c>
      <c r="B41" s="113" t="s">
        <v>4</v>
      </c>
      <c r="C41" s="50">
        <v>11</v>
      </c>
      <c r="D41" s="5">
        <v>1.5</v>
      </c>
      <c r="E41" s="5">
        <f>C41*D41</f>
        <v>16.5</v>
      </c>
      <c r="F41" s="76" t="s">
        <v>40</v>
      </c>
      <c r="G41" s="114"/>
      <c r="H41" s="79"/>
    </row>
    <row r="42" spans="1:14" s="9" customFormat="1" ht="15" customHeight="1">
      <c r="A42" s="73" t="s">
        <v>28</v>
      </c>
      <c r="B42" s="74" t="s">
        <v>4</v>
      </c>
      <c r="C42" s="50">
        <v>10</v>
      </c>
      <c r="D42" s="5">
        <v>1.5</v>
      </c>
      <c r="E42" s="5">
        <f>C42*D42</f>
        <v>15</v>
      </c>
      <c r="F42" s="76" t="s">
        <v>40</v>
      </c>
      <c r="G42" s="65"/>
      <c r="H42" s="12"/>
      <c r="M42" s="81"/>
      <c r="N42" s="81"/>
    </row>
    <row r="43" spans="1:14" s="9" customFormat="1" ht="27.75" customHeight="1">
      <c r="A43" s="73" t="s">
        <v>37</v>
      </c>
      <c r="B43" s="49" t="s">
        <v>5</v>
      </c>
      <c r="C43" s="50">
        <v>1.2</v>
      </c>
      <c r="D43" s="5">
        <v>6.5</v>
      </c>
      <c r="E43" s="5">
        <f>C43*D43</f>
        <v>7.8</v>
      </c>
      <c r="F43" s="76" t="s">
        <v>40</v>
      </c>
      <c r="G43" s="65"/>
      <c r="H43" s="66"/>
      <c r="M43" s="81"/>
      <c r="N43" s="81"/>
    </row>
    <row r="44" spans="1:8" s="9" customFormat="1" ht="25.5" customHeight="1">
      <c r="A44" s="73" t="s">
        <v>38</v>
      </c>
      <c r="B44" s="82" t="s">
        <v>2</v>
      </c>
      <c r="C44" s="50">
        <v>1</v>
      </c>
      <c r="D44" s="5">
        <v>38.7</v>
      </c>
      <c r="E44" s="5">
        <f>C44*D44</f>
        <v>38.7</v>
      </c>
      <c r="F44" s="76" t="s">
        <v>40</v>
      </c>
      <c r="G44" s="65"/>
      <c r="H44" s="66"/>
    </row>
    <row r="45" spans="1:8" s="9" customFormat="1" ht="12" customHeight="1">
      <c r="A45" s="62"/>
      <c r="B45" s="3"/>
      <c r="C45" s="14"/>
      <c r="D45" s="5"/>
      <c r="E45" s="4"/>
      <c r="F45" s="76"/>
      <c r="G45" s="83"/>
      <c r="H45" s="66"/>
    </row>
    <row r="46" spans="1:8" ht="12.75" customHeight="1">
      <c r="A46" s="115" t="s">
        <v>30</v>
      </c>
      <c r="B46" s="116"/>
      <c r="C46" s="14"/>
      <c r="D46" s="117"/>
      <c r="E46" s="118">
        <v>30</v>
      </c>
      <c r="F46" s="76" t="s">
        <v>40</v>
      </c>
      <c r="G46" s="119"/>
      <c r="H46" s="61"/>
    </row>
    <row r="47" spans="1:8" ht="12.75" customHeight="1">
      <c r="A47" s="115"/>
      <c r="B47" s="116"/>
      <c r="C47" s="14"/>
      <c r="D47" s="117"/>
      <c r="E47" s="134">
        <f>SUM(E16:E46)</f>
        <v>1259.12</v>
      </c>
      <c r="F47" s="76"/>
      <c r="G47" s="119"/>
      <c r="H47" s="61"/>
    </row>
    <row r="48" spans="1:8" s="63" customFormat="1" ht="26.25" customHeight="1">
      <c r="A48" s="84" t="s">
        <v>55</v>
      </c>
      <c r="B48" s="74"/>
      <c r="C48" s="50"/>
      <c r="D48" s="5"/>
      <c r="E48" s="101">
        <f>E47-E49</f>
        <v>843.8999999999999</v>
      </c>
      <c r="F48" s="110"/>
      <c r="G48" s="85"/>
      <c r="H48" s="109"/>
    </row>
    <row r="49" spans="1:8" s="63" customFormat="1" ht="33" customHeight="1" hidden="1">
      <c r="A49" s="108" t="s">
        <v>56</v>
      </c>
      <c r="B49" s="49"/>
      <c r="C49" s="50"/>
      <c r="D49" s="5"/>
      <c r="E49" s="101">
        <f>E33+E34</f>
        <v>415.22</v>
      </c>
      <c r="F49" s="110"/>
      <c r="G49" s="85"/>
      <c r="H49" s="109"/>
    </row>
    <row r="50" spans="1:8" ht="15.75">
      <c r="A50" s="86"/>
      <c r="B50" s="87"/>
      <c r="C50" s="88"/>
      <c r="D50" s="44"/>
      <c r="E50" s="45"/>
      <c r="F50" s="45"/>
      <c r="G50" s="89"/>
      <c r="H50" s="109"/>
    </row>
    <row r="51" spans="1:7" s="63" customFormat="1" ht="24" customHeight="1">
      <c r="A51" s="152" t="s">
        <v>18</v>
      </c>
      <c r="B51" s="152"/>
      <c r="C51" s="152"/>
      <c r="D51" s="25"/>
      <c r="F51" s="90"/>
      <c r="G51" s="52" t="s">
        <v>73</v>
      </c>
    </row>
    <row r="52" spans="1:7" s="63" customFormat="1" ht="24" customHeight="1" thickBot="1">
      <c r="A52" s="91" t="s">
        <v>44</v>
      </c>
      <c r="B52" s="92"/>
      <c r="C52" s="92"/>
      <c r="D52" s="25"/>
      <c r="F52" s="90"/>
      <c r="G52" s="52"/>
    </row>
    <row r="53" spans="1:7" s="63" customFormat="1" ht="24" customHeight="1" thickBot="1">
      <c r="A53" s="13"/>
      <c r="B53" s="147" t="s">
        <v>43</v>
      </c>
      <c r="C53" s="148"/>
      <c r="D53" s="148"/>
      <c r="E53" s="148"/>
      <c r="F53" s="148"/>
      <c r="G53" s="148"/>
    </row>
    <row r="55" spans="1:7" s="94" customFormat="1" ht="15.75">
      <c r="A55" s="29" t="s">
        <v>40</v>
      </c>
      <c r="B55" s="146" t="s">
        <v>58</v>
      </c>
      <c r="C55" s="146"/>
      <c r="D55" s="146"/>
      <c r="E55" s="146"/>
      <c r="F55" s="146"/>
      <c r="G55" s="146"/>
    </row>
    <row r="56" spans="1:7" s="94" customFormat="1" ht="15.75">
      <c r="A56" s="29" t="s">
        <v>42</v>
      </c>
      <c r="B56" s="146" t="s">
        <v>45</v>
      </c>
      <c r="C56" s="146"/>
      <c r="D56" s="146"/>
      <c r="E56" s="146"/>
      <c r="F56" s="146"/>
      <c r="G56" s="146"/>
    </row>
    <row r="57" spans="1:7" ht="13.5" thickBot="1">
      <c r="A57" s="9"/>
      <c r="B57" s="11"/>
      <c r="G57" s="9"/>
    </row>
    <row r="58" spans="1:7" ht="18.75">
      <c r="A58" s="153" t="s">
        <v>36</v>
      </c>
      <c r="B58" s="154"/>
      <c r="C58" s="154"/>
      <c r="D58" s="154"/>
      <c r="E58" s="154"/>
      <c r="F58" s="154"/>
      <c r="G58" s="155"/>
    </row>
    <row r="59" spans="1:7" ht="103.5" customHeight="1">
      <c r="A59" s="156" t="s">
        <v>89</v>
      </c>
      <c r="B59" s="157"/>
      <c r="C59" s="157"/>
      <c r="D59" s="157"/>
      <c r="E59" s="157"/>
      <c r="F59" s="157"/>
      <c r="G59" s="158"/>
    </row>
    <row r="60" spans="1:7" ht="27" customHeight="1">
      <c r="A60" s="149" t="s">
        <v>70</v>
      </c>
      <c r="B60" s="150"/>
      <c r="C60" s="150"/>
      <c r="D60" s="150"/>
      <c r="E60" s="150"/>
      <c r="F60" s="150"/>
      <c r="G60" s="151"/>
    </row>
    <row r="61" spans="1:7" ht="105" customHeight="1" thickBot="1">
      <c r="A61" s="164" t="s">
        <v>71</v>
      </c>
      <c r="B61" s="165"/>
      <c r="C61" s="165"/>
      <c r="D61" s="165"/>
      <c r="E61" s="165"/>
      <c r="F61" s="165"/>
      <c r="G61" s="166"/>
    </row>
    <row r="62" spans="2:6" s="94" customFormat="1" ht="16.5" thickBot="1">
      <c r="B62" s="95"/>
      <c r="C62" s="96"/>
      <c r="D62" s="97"/>
      <c r="E62" s="98"/>
      <c r="F62" s="98"/>
    </row>
    <row r="63" spans="1:7" ht="15.75" thickBot="1">
      <c r="A63" s="95" t="s">
        <v>48</v>
      </c>
      <c r="B63" s="169" t="s">
        <v>34</v>
      </c>
      <c r="C63" s="170"/>
      <c r="D63" s="170"/>
      <c r="E63" s="171"/>
      <c r="F63" s="172"/>
      <c r="G63" s="173"/>
    </row>
    <row r="64" spans="1:7" ht="13.5" thickBot="1">
      <c r="A64" s="9"/>
      <c r="B64" s="174" t="s">
        <v>35</v>
      </c>
      <c r="C64" s="178"/>
      <c r="D64" s="174"/>
      <c r="E64" s="175"/>
      <c r="F64" s="176"/>
      <c r="G64" s="177"/>
    </row>
    <row r="65" spans="1:7" ht="12.75">
      <c r="A65" s="9"/>
      <c r="C65" s="99"/>
      <c r="D65" s="167" t="s">
        <v>20</v>
      </c>
      <c r="E65" s="167"/>
      <c r="F65" s="168" t="s">
        <v>21</v>
      </c>
      <c r="G65" s="168"/>
    </row>
    <row r="66" spans="1:2" ht="12.75">
      <c r="A66" s="28"/>
      <c r="B66" s="100"/>
    </row>
    <row r="67" spans="1:7" ht="15" customHeight="1">
      <c r="A67" s="63"/>
      <c r="B67" s="28"/>
      <c r="C67" s="95"/>
      <c r="D67" s="95"/>
      <c r="E67" s="95"/>
      <c r="G67" s="63"/>
    </row>
    <row r="68" spans="1:2" ht="12.75">
      <c r="A68" s="28"/>
      <c r="B68" s="100"/>
    </row>
    <row r="69" spans="1:2" ht="12.75">
      <c r="A69" s="28"/>
      <c r="B69" s="100"/>
    </row>
    <row r="70" spans="1:2" ht="12.75">
      <c r="A70" s="28"/>
      <c r="B70" s="100"/>
    </row>
    <row r="71" spans="1:2" ht="12.75">
      <c r="A71" s="28"/>
      <c r="B71" s="100"/>
    </row>
    <row r="72" spans="1:2" ht="12.75">
      <c r="A72" s="28"/>
      <c r="B72" s="100"/>
    </row>
    <row r="73" spans="1:2" ht="12.75">
      <c r="A73" s="28"/>
      <c r="B73" s="100"/>
    </row>
    <row r="74" spans="1:2" ht="12.75">
      <c r="A74" s="28"/>
      <c r="B74" s="100"/>
    </row>
    <row r="75" spans="1:2" ht="12.75">
      <c r="A75" s="28"/>
      <c r="B75" s="100"/>
    </row>
    <row r="76" spans="1:2" ht="12.75">
      <c r="A76" s="28"/>
      <c r="B76" s="100"/>
    </row>
    <row r="77" spans="1:2" ht="12.75">
      <c r="A77" s="28"/>
      <c r="B77" s="100"/>
    </row>
    <row r="78" spans="1:2" ht="12.75">
      <c r="A78" s="28"/>
      <c r="B78" s="100"/>
    </row>
    <row r="79" spans="1:2" ht="12.75">
      <c r="A79" s="28"/>
      <c r="B79" s="100"/>
    </row>
    <row r="80" spans="1:2" ht="12.75">
      <c r="A80" s="28"/>
      <c r="B80" s="100"/>
    </row>
    <row r="81" spans="1:2" ht="12.75">
      <c r="A81" s="28"/>
      <c r="B81" s="100"/>
    </row>
    <row r="82" spans="1:2" ht="12.75">
      <c r="A82" s="28"/>
      <c r="B82" s="100"/>
    </row>
    <row r="83" spans="1:2" ht="12.75">
      <c r="A83" s="28"/>
      <c r="B83" s="100"/>
    </row>
    <row r="84" spans="1:2" ht="12.75">
      <c r="A84" s="28"/>
      <c r="B84" s="100"/>
    </row>
    <row r="85" spans="1:2" ht="12.75">
      <c r="A85" s="28"/>
      <c r="B85" s="100"/>
    </row>
    <row r="86" spans="1:2" ht="12.75">
      <c r="A86" s="28"/>
      <c r="B86" s="100"/>
    </row>
    <row r="87" spans="1:2" ht="12.75">
      <c r="A87" s="28"/>
      <c r="B87" s="100"/>
    </row>
    <row r="88" spans="1:2" ht="12.75">
      <c r="A88" s="28"/>
      <c r="B88" s="100"/>
    </row>
    <row r="89" spans="1:2" ht="12.75">
      <c r="A89" s="28"/>
      <c r="B89" s="100"/>
    </row>
    <row r="90" spans="1:2" ht="12.75">
      <c r="A90" s="28"/>
      <c r="B90" s="100"/>
    </row>
    <row r="91" spans="1:2" ht="12.75">
      <c r="A91" s="28"/>
      <c r="B91" s="100"/>
    </row>
    <row r="92" spans="1:2" ht="12.75">
      <c r="A92" s="28"/>
      <c r="B92" s="100"/>
    </row>
    <row r="93" spans="1:2" ht="12.75">
      <c r="A93" s="28"/>
      <c r="B93" s="100"/>
    </row>
    <row r="94" spans="1:2" ht="12.75">
      <c r="A94" s="28"/>
      <c r="B94" s="100"/>
    </row>
    <row r="95" spans="1:2" ht="12.75">
      <c r="A95" s="28"/>
      <c r="B95" s="100"/>
    </row>
    <row r="96" spans="1:2" ht="12.75">
      <c r="A96" s="28"/>
      <c r="B96" s="100"/>
    </row>
    <row r="97" spans="1:2" ht="12.75">
      <c r="A97" s="28"/>
      <c r="B97" s="100"/>
    </row>
    <row r="98" spans="1:2" ht="12.75">
      <c r="A98" s="28"/>
      <c r="B98" s="100"/>
    </row>
    <row r="99" spans="1:2" ht="12.75">
      <c r="A99" s="28"/>
      <c r="B99" s="100"/>
    </row>
    <row r="100" spans="1:2" ht="12.75">
      <c r="A100" s="28"/>
      <c r="B100" s="100"/>
    </row>
    <row r="101" spans="1:2" ht="12.75">
      <c r="A101" s="28"/>
      <c r="B101" s="100"/>
    </row>
    <row r="102" spans="1:2" ht="12.75">
      <c r="A102" s="28"/>
      <c r="B102" s="100"/>
    </row>
    <row r="103" spans="1:2" ht="12.75">
      <c r="A103" s="28"/>
      <c r="B103" s="100"/>
    </row>
    <row r="104" spans="1:2" ht="12.75">
      <c r="A104" s="28"/>
      <c r="B104" s="100"/>
    </row>
    <row r="105" spans="1:2" ht="12.75">
      <c r="A105" s="28"/>
      <c r="B105" s="100"/>
    </row>
    <row r="106" spans="1:2" ht="12.75">
      <c r="A106" s="28"/>
      <c r="B106" s="100"/>
    </row>
    <row r="107" spans="1:2" ht="12.75">
      <c r="A107" s="28"/>
      <c r="B107" s="100"/>
    </row>
    <row r="108" spans="1:2" ht="12.75">
      <c r="A108" s="28"/>
      <c r="B108" s="100"/>
    </row>
    <row r="109" spans="1:2" ht="12.75">
      <c r="A109" s="28"/>
      <c r="B109" s="100"/>
    </row>
    <row r="110" spans="1:2" ht="12.75">
      <c r="A110" s="28"/>
      <c r="B110" s="100"/>
    </row>
    <row r="111" spans="1:2" ht="12.75">
      <c r="A111" s="28"/>
      <c r="B111" s="100"/>
    </row>
    <row r="112" spans="1:2" ht="12.75">
      <c r="A112" s="28"/>
      <c r="B112" s="100"/>
    </row>
    <row r="113" spans="1:2" ht="12.75">
      <c r="A113" s="28"/>
      <c r="B113" s="100"/>
    </row>
    <row r="114" spans="1:2" ht="12.75">
      <c r="A114" s="28"/>
      <c r="B114" s="100"/>
    </row>
    <row r="115" spans="1:2" ht="12.75">
      <c r="A115" s="28"/>
      <c r="B115" s="100"/>
    </row>
    <row r="116" spans="1:2" ht="12.75">
      <c r="A116" s="28"/>
      <c r="B116" s="100"/>
    </row>
    <row r="117" spans="1:2" ht="12.75">
      <c r="A117" s="28"/>
      <c r="B117" s="100"/>
    </row>
    <row r="118" spans="1:2" ht="12.75">
      <c r="A118" s="28"/>
      <c r="B118" s="100"/>
    </row>
    <row r="119" spans="1:2" ht="12.75">
      <c r="A119" s="28"/>
      <c r="B119" s="100"/>
    </row>
    <row r="120" spans="1:2" ht="12.75">
      <c r="A120" s="28"/>
      <c r="B120" s="100"/>
    </row>
    <row r="121" spans="1:2" ht="12.75">
      <c r="A121" s="28"/>
      <c r="B121" s="100"/>
    </row>
    <row r="122" spans="1:2" ht="12.75">
      <c r="A122" s="28"/>
      <c r="B122" s="100"/>
    </row>
    <row r="123" spans="1:2" ht="12.75">
      <c r="A123" s="28"/>
      <c r="B123" s="100"/>
    </row>
    <row r="124" spans="1:2" ht="12.75">
      <c r="A124" s="28"/>
      <c r="B124" s="100"/>
    </row>
    <row r="125" spans="1:2" ht="12.75">
      <c r="A125" s="28"/>
      <c r="B125" s="100"/>
    </row>
    <row r="126" spans="1:2" ht="12.75">
      <c r="A126" s="28"/>
      <c r="B126" s="100"/>
    </row>
    <row r="127" spans="1:2" ht="12.75">
      <c r="A127" s="28"/>
      <c r="B127" s="100"/>
    </row>
    <row r="128" spans="1:2" ht="12.75">
      <c r="A128" s="28"/>
      <c r="B128" s="100"/>
    </row>
    <row r="129" spans="1:2" ht="12.75">
      <c r="A129" s="28"/>
      <c r="B129" s="100"/>
    </row>
    <row r="130" spans="1:2" ht="12.75">
      <c r="A130" s="28"/>
      <c r="B130" s="100"/>
    </row>
    <row r="131" spans="1:2" ht="12.75">
      <c r="A131" s="28"/>
      <c r="B131" s="100"/>
    </row>
    <row r="132" spans="1:2" ht="12.75">
      <c r="A132" s="28"/>
      <c r="B132" s="100"/>
    </row>
    <row r="133" spans="1:2" ht="12.75">
      <c r="A133" s="28"/>
      <c r="B133" s="100"/>
    </row>
    <row r="134" spans="1:2" ht="12.75">
      <c r="A134" s="28"/>
      <c r="B134" s="100"/>
    </row>
    <row r="135" spans="1:2" ht="12.75">
      <c r="A135" s="28"/>
      <c r="B135" s="100"/>
    </row>
    <row r="136" spans="1:2" ht="12.75">
      <c r="A136" s="28"/>
      <c r="B136" s="100"/>
    </row>
    <row r="137" spans="1:2" ht="12.75">
      <c r="A137" s="28"/>
      <c r="B137" s="100"/>
    </row>
    <row r="138" spans="1:2" ht="12.75">
      <c r="A138" s="28"/>
      <c r="B138" s="100"/>
    </row>
    <row r="139" spans="1:2" ht="12.75">
      <c r="A139" s="28"/>
      <c r="B139" s="100"/>
    </row>
    <row r="140" spans="1:2" ht="12.75">
      <c r="A140" s="28"/>
      <c r="B140" s="100"/>
    </row>
    <row r="141" spans="1:2" ht="12.75">
      <c r="A141" s="28"/>
      <c r="B141" s="100"/>
    </row>
    <row r="142" spans="1:2" ht="12.75">
      <c r="A142" s="28"/>
      <c r="B142" s="100"/>
    </row>
    <row r="143" spans="1:2" ht="12.75">
      <c r="A143" s="28"/>
      <c r="B143" s="100"/>
    </row>
    <row r="144" spans="1:2" ht="12.75">
      <c r="A144" s="28"/>
      <c r="B144" s="100"/>
    </row>
    <row r="145" spans="1:2" ht="12.75">
      <c r="A145" s="28"/>
      <c r="B145" s="100"/>
    </row>
    <row r="146" spans="1:2" ht="12.75">
      <c r="A146" s="28"/>
      <c r="B146" s="100"/>
    </row>
    <row r="147" spans="1:2" ht="12.75">
      <c r="A147" s="28"/>
      <c r="B147" s="100"/>
    </row>
    <row r="148" spans="1:2" ht="12.75">
      <c r="A148" s="28"/>
      <c r="B148" s="100"/>
    </row>
    <row r="149" spans="1:2" ht="12.75">
      <c r="A149" s="28"/>
      <c r="B149" s="100"/>
    </row>
    <row r="150" spans="1:2" ht="12.75">
      <c r="A150" s="28"/>
      <c r="B150" s="100"/>
    </row>
    <row r="151" spans="1:2" ht="12.75">
      <c r="A151" s="28"/>
      <c r="B151" s="100"/>
    </row>
    <row r="152" spans="1:2" ht="12.75">
      <c r="A152" s="28"/>
      <c r="B152" s="100"/>
    </row>
    <row r="153" spans="1:2" ht="12.75">
      <c r="A153" s="28"/>
      <c r="B153" s="100"/>
    </row>
    <row r="154" spans="1:2" ht="12.75">
      <c r="A154" s="28"/>
      <c r="B154" s="100"/>
    </row>
    <row r="155" spans="1:2" ht="12.75">
      <c r="A155" s="28"/>
      <c r="B155" s="100"/>
    </row>
    <row r="156" spans="1:2" ht="12.75">
      <c r="A156" s="28"/>
      <c r="B156" s="100"/>
    </row>
    <row r="157" spans="1:2" ht="12.75">
      <c r="A157" s="28"/>
      <c r="B157" s="100"/>
    </row>
    <row r="158" spans="1:2" ht="12.75">
      <c r="A158" s="28"/>
      <c r="B158" s="100"/>
    </row>
    <row r="159" spans="1:2" ht="12.75">
      <c r="A159" s="28"/>
      <c r="B159" s="100"/>
    </row>
    <row r="160" spans="1:2" ht="12.75">
      <c r="A160" s="28"/>
      <c r="B160" s="100"/>
    </row>
    <row r="161" spans="1:2" ht="12.75">
      <c r="A161" s="28"/>
      <c r="B161" s="100"/>
    </row>
    <row r="162" spans="1:2" ht="12.75">
      <c r="A162" s="28"/>
      <c r="B162" s="100"/>
    </row>
    <row r="163" spans="1:2" ht="12.75">
      <c r="A163" s="28"/>
      <c r="B163" s="100"/>
    </row>
    <row r="164" spans="1:2" ht="12.75">
      <c r="A164" s="28"/>
      <c r="B164" s="100"/>
    </row>
    <row r="165" spans="1:2" ht="12.75">
      <c r="A165" s="28"/>
      <c r="B165" s="100"/>
    </row>
    <row r="166" spans="1:2" ht="12.75">
      <c r="A166" s="28"/>
      <c r="B166" s="100"/>
    </row>
    <row r="167" spans="1:2" ht="12.75">
      <c r="A167" s="28"/>
      <c r="B167" s="100"/>
    </row>
    <row r="168" spans="1:2" ht="12.75">
      <c r="A168" s="28"/>
      <c r="B168" s="100"/>
    </row>
    <row r="169" spans="1:2" ht="12.75">
      <c r="A169" s="28"/>
      <c r="B169" s="100"/>
    </row>
    <row r="170" spans="1:2" ht="12.75">
      <c r="A170" s="28"/>
      <c r="B170" s="100"/>
    </row>
    <row r="171" spans="1:2" ht="12.75">
      <c r="A171" s="28"/>
      <c r="B171" s="100"/>
    </row>
    <row r="172" spans="1:2" ht="12.75">
      <c r="A172" s="28"/>
      <c r="B172" s="100"/>
    </row>
    <row r="173" spans="1:2" ht="12.75">
      <c r="A173" s="28"/>
      <c r="B173" s="100"/>
    </row>
    <row r="174" spans="1:2" ht="12.75">
      <c r="A174" s="28"/>
      <c r="B174" s="100"/>
    </row>
    <row r="175" spans="1:2" ht="12.75">
      <c r="A175" s="28"/>
      <c r="B175" s="100"/>
    </row>
    <row r="176" spans="1:2" ht="12.75">
      <c r="A176" s="28"/>
      <c r="B176" s="100"/>
    </row>
    <row r="177" spans="1:2" ht="12.75">
      <c r="A177" s="28"/>
      <c r="B177" s="100"/>
    </row>
    <row r="178" spans="1:2" ht="12.75">
      <c r="A178" s="28"/>
      <c r="B178" s="100"/>
    </row>
    <row r="179" spans="1:2" ht="12.75">
      <c r="A179" s="28"/>
      <c r="B179" s="100"/>
    </row>
    <row r="180" spans="1:2" ht="12.75">
      <c r="A180" s="28"/>
      <c r="B180" s="100"/>
    </row>
    <row r="181" spans="1:2" ht="12.75">
      <c r="A181" s="28"/>
      <c r="B181" s="100"/>
    </row>
    <row r="182" spans="1:2" ht="12.75">
      <c r="A182" s="28"/>
      <c r="B182" s="100"/>
    </row>
    <row r="183" spans="1:2" ht="12.75">
      <c r="A183" s="28"/>
      <c r="B183" s="100"/>
    </row>
    <row r="184" spans="1:2" ht="12.75">
      <c r="A184" s="28"/>
      <c r="B184" s="100"/>
    </row>
    <row r="185" spans="1:2" ht="12.75">
      <c r="A185" s="28"/>
      <c r="B185" s="100"/>
    </row>
    <row r="186" spans="1:2" ht="12.75">
      <c r="A186" s="28"/>
      <c r="B186" s="100"/>
    </row>
  </sheetData>
  <sheetProtection/>
  <autoFilter ref="A13:G48"/>
  <mergeCells count="23">
    <mergeCell ref="A61:G61"/>
    <mergeCell ref="D65:E65"/>
    <mergeCell ref="F65:G65"/>
    <mergeCell ref="B63:E63"/>
    <mergeCell ref="F63:G63"/>
    <mergeCell ref="D64:E64"/>
    <mergeCell ref="F64:G64"/>
    <mergeCell ref="B64:C64"/>
    <mergeCell ref="A2:G2"/>
    <mergeCell ref="A4:G4"/>
    <mergeCell ref="A5:G5"/>
    <mergeCell ref="A10:G10"/>
    <mergeCell ref="B6:E6"/>
    <mergeCell ref="A7:G7"/>
    <mergeCell ref="B28:D28"/>
    <mergeCell ref="B56:G56"/>
    <mergeCell ref="B53:G53"/>
    <mergeCell ref="A60:G60"/>
    <mergeCell ref="A51:C51"/>
    <mergeCell ref="B35:D35"/>
    <mergeCell ref="B55:G55"/>
    <mergeCell ref="A58:G58"/>
    <mergeCell ref="A59:G59"/>
  </mergeCells>
  <printOptions/>
  <pageMargins left="0.944881889763779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selection activeCell="T13" sqref="T13"/>
    </sheetView>
  </sheetViews>
  <sheetFormatPr defaultColWidth="9.00390625" defaultRowHeight="12.75"/>
  <cols>
    <col min="1" max="1" width="45.875" style="22" customWidth="1"/>
    <col min="2" max="2" width="9.125" style="23" customWidth="1"/>
    <col min="3" max="3" width="8.125" style="24" customWidth="1"/>
    <col min="4" max="4" width="11.125" style="25" customWidth="1"/>
    <col min="5" max="5" width="10.00390625" style="26" customWidth="1"/>
    <col min="6" max="6" width="22.125" style="93" customWidth="1"/>
    <col min="7" max="13" width="9.125" style="28" customWidth="1"/>
    <col min="14" max="14" width="10.00390625" style="28" bestFit="1" customWidth="1"/>
    <col min="15" max="16384" width="9.125" style="28" customWidth="1"/>
  </cols>
  <sheetData>
    <row r="1" spans="1:8" s="38" customFormat="1" ht="16.5" customHeight="1">
      <c r="A1" s="180" t="s">
        <v>59</v>
      </c>
      <c r="B1" s="180"/>
      <c r="C1" s="180"/>
      <c r="D1" s="180"/>
      <c r="E1" s="180"/>
      <c r="F1" s="180"/>
      <c r="H1" s="18">
        <v>5160.8</v>
      </c>
    </row>
    <row r="2" spans="1:8" s="38" customFormat="1" ht="12.75">
      <c r="A2" s="180" t="s">
        <v>102</v>
      </c>
      <c r="B2" s="180"/>
      <c r="C2" s="180"/>
      <c r="D2" s="180"/>
      <c r="E2" s="180"/>
      <c r="F2" s="180"/>
      <c r="H2" s="50"/>
    </row>
    <row r="3" spans="1:6" s="38" customFormat="1" ht="12.75">
      <c r="A3" s="180" t="s">
        <v>60</v>
      </c>
      <c r="B3" s="180"/>
      <c r="C3" s="180"/>
      <c r="D3" s="180"/>
      <c r="E3" s="180"/>
      <c r="F3" s="180"/>
    </row>
    <row r="4" spans="1:6" s="38" customFormat="1" ht="12.75">
      <c r="A4" s="180" t="s">
        <v>61</v>
      </c>
      <c r="B4" s="180"/>
      <c r="C4" s="180"/>
      <c r="D4" s="180"/>
      <c r="E4" s="180"/>
      <c r="F4" s="180"/>
    </row>
    <row r="5" spans="5:6" ht="13.5" customHeight="1">
      <c r="E5" s="112"/>
      <c r="F5" s="38"/>
    </row>
    <row r="6" spans="1:6" s="30" customFormat="1" ht="15.75">
      <c r="A6" s="161" t="s">
        <v>62</v>
      </c>
      <c r="B6" s="161"/>
      <c r="C6" s="161"/>
      <c r="D6" s="161"/>
      <c r="E6" s="161"/>
      <c r="F6" s="161"/>
    </row>
    <row r="7" spans="1:6" s="30" customFormat="1" ht="15.75" customHeight="1">
      <c r="A7" s="161" t="s">
        <v>83</v>
      </c>
      <c r="B7" s="161"/>
      <c r="C7" s="161"/>
      <c r="D7" s="161"/>
      <c r="E7" s="161"/>
      <c r="F7" s="161"/>
    </row>
    <row r="8" spans="1:6" s="30" customFormat="1" ht="18">
      <c r="A8" s="31" t="s">
        <v>39</v>
      </c>
      <c r="B8" s="163" t="s">
        <v>48</v>
      </c>
      <c r="C8" s="163"/>
      <c r="D8" s="163"/>
      <c r="E8" s="163"/>
      <c r="F8" s="29"/>
    </row>
    <row r="9" spans="1:6" s="30" customFormat="1" ht="16.5" customHeight="1">
      <c r="A9" s="161" t="s">
        <v>72</v>
      </c>
      <c r="B9" s="161"/>
      <c r="C9" s="161"/>
      <c r="D9" s="161"/>
      <c r="E9" s="161"/>
      <c r="F9" s="161"/>
    </row>
    <row r="10" spans="1:7" s="47" customFormat="1" ht="9.75" customHeight="1">
      <c r="A10" s="41"/>
      <c r="B10" s="42"/>
      <c r="C10" s="43"/>
      <c r="D10" s="44"/>
      <c r="E10" s="45"/>
      <c r="F10" s="41"/>
      <c r="G10" s="46"/>
    </row>
    <row r="11" spans="1:7" s="52" customFormat="1" ht="75" customHeight="1">
      <c r="A11" s="48" t="s">
        <v>0</v>
      </c>
      <c r="B11" s="49" t="s">
        <v>24</v>
      </c>
      <c r="C11" s="50" t="s">
        <v>25</v>
      </c>
      <c r="D11" s="5" t="s">
        <v>19</v>
      </c>
      <c r="E11" s="48" t="s">
        <v>53</v>
      </c>
      <c r="F11" s="48" t="s">
        <v>63</v>
      </c>
      <c r="G11" s="51"/>
    </row>
    <row r="12" spans="1:7" s="57" customFormat="1" ht="14.25" customHeight="1">
      <c r="A12" s="53">
        <v>1</v>
      </c>
      <c r="B12" s="54">
        <v>2</v>
      </c>
      <c r="C12" s="55">
        <v>3</v>
      </c>
      <c r="D12" s="55">
        <v>4</v>
      </c>
      <c r="E12" s="55">
        <v>5</v>
      </c>
      <c r="F12" s="55">
        <v>6</v>
      </c>
      <c r="G12" s="56"/>
    </row>
    <row r="13" spans="1:7" ht="13.5" customHeight="1">
      <c r="A13" s="182" t="s">
        <v>6</v>
      </c>
      <c r="B13" s="10"/>
      <c r="C13" s="14"/>
      <c r="D13" s="5"/>
      <c r="E13" s="59"/>
      <c r="F13" s="60"/>
      <c r="G13" s="61"/>
    </row>
    <row r="14" spans="1:7" ht="12.75" customHeight="1">
      <c r="A14" s="62" t="s">
        <v>98</v>
      </c>
      <c r="B14" s="10"/>
      <c r="C14" s="14"/>
      <c r="D14" s="5"/>
      <c r="E14" s="59"/>
      <c r="F14" s="60"/>
      <c r="G14" s="61"/>
    </row>
    <row r="15" spans="1:7" ht="12.75" customHeight="1">
      <c r="A15" s="62" t="s">
        <v>101</v>
      </c>
      <c r="B15" s="74" t="s">
        <v>96</v>
      </c>
      <c r="C15" s="50">
        <v>5</v>
      </c>
      <c r="D15" s="5">
        <v>49</v>
      </c>
      <c r="E15" s="59">
        <f>C15*D15</f>
        <v>245</v>
      </c>
      <c r="F15" s="65" t="s">
        <v>92</v>
      </c>
      <c r="G15" s="61"/>
    </row>
    <row r="16" spans="1:7" s="2" customFormat="1" ht="12.75" customHeight="1" hidden="1">
      <c r="A16" s="73" t="s">
        <v>46</v>
      </c>
      <c r="B16" s="74" t="s">
        <v>2</v>
      </c>
      <c r="C16" s="50">
        <v>2</v>
      </c>
      <c r="D16" s="5">
        <v>11</v>
      </c>
      <c r="E16" s="5">
        <f>C16*D16</f>
        <v>22</v>
      </c>
      <c r="F16" s="7"/>
      <c r="G16" s="1"/>
    </row>
    <row r="17" spans="1:7" s="9" customFormat="1" ht="16.5" customHeight="1" hidden="1">
      <c r="A17" s="62" t="s">
        <v>7</v>
      </c>
      <c r="B17" s="3"/>
      <c r="C17" s="6"/>
      <c r="D17" s="5"/>
      <c r="E17" s="4"/>
      <c r="F17" s="65"/>
      <c r="G17" s="64"/>
    </row>
    <row r="18" spans="1:7" s="9" customFormat="1" ht="15" customHeight="1" hidden="1">
      <c r="A18" s="73" t="s">
        <v>75</v>
      </c>
      <c r="B18" s="74" t="s">
        <v>2</v>
      </c>
      <c r="C18" s="50">
        <v>8</v>
      </c>
      <c r="D18" s="5">
        <v>15</v>
      </c>
      <c r="E18" s="75">
        <f>C18*D18</f>
        <v>120</v>
      </c>
      <c r="F18" s="65"/>
      <c r="G18" s="66"/>
    </row>
    <row r="19" spans="1:7" s="9" customFormat="1" ht="15" customHeight="1" hidden="1">
      <c r="A19" s="73" t="s">
        <v>76</v>
      </c>
      <c r="B19" s="74" t="s">
        <v>2</v>
      </c>
      <c r="C19" s="50">
        <v>1</v>
      </c>
      <c r="D19" s="5">
        <v>19</v>
      </c>
      <c r="E19" s="75">
        <f>C19*D19</f>
        <v>19</v>
      </c>
      <c r="F19" s="65"/>
      <c r="G19" s="66"/>
    </row>
    <row r="20" spans="1:7" s="9" customFormat="1" ht="15" customHeight="1">
      <c r="A20" s="62" t="s">
        <v>99</v>
      </c>
      <c r="B20" s="10"/>
      <c r="C20" s="6"/>
      <c r="D20" s="5"/>
      <c r="E20" s="4"/>
      <c r="F20" s="65"/>
      <c r="G20" s="66"/>
    </row>
    <row r="21" spans="1:7" s="9" customFormat="1" ht="15" customHeight="1">
      <c r="A21" s="73" t="s">
        <v>93</v>
      </c>
      <c r="B21" s="74" t="s">
        <v>4</v>
      </c>
      <c r="C21" s="75">
        <v>60</v>
      </c>
      <c r="D21" s="5">
        <v>0.9</v>
      </c>
      <c r="E21" s="5">
        <f>C21*D21</f>
        <v>54</v>
      </c>
      <c r="F21" s="65" t="s">
        <v>92</v>
      </c>
      <c r="G21" s="12"/>
    </row>
    <row r="22" spans="1:7" ht="15" customHeight="1">
      <c r="A22" s="73" t="s">
        <v>51</v>
      </c>
      <c r="B22" s="74" t="s">
        <v>2</v>
      </c>
      <c r="C22" s="50">
        <v>1</v>
      </c>
      <c r="D22" s="5">
        <v>0.7</v>
      </c>
      <c r="E22" s="5">
        <f>C22*D22</f>
        <v>0.7</v>
      </c>
      <c r="F22" s="65" t="s">
        <v>92</v>
      </c>
      <c r="G22" s="61"/>
    </row>
    <row r="23" spans="1:7" s="9" customFormat="1" ht="15" customHeight="1">
      <c r="A23" s="73" t="s">
        <v>52</v>
      </c>
      <c r="B23" s="74" t="s">
        <v>3</v>
      </c>
      <c r="C23" s="50">
        <v>2.5</v>
      </c>
      <c r="D23" s="5" t="s">
        <v>54</v>
      </c>
      <c r="E23" s="5"/>
      <c r="F23" s="65" t="s">
        <v>92</v>
      </c>
      <c r="G23" s="12"/>
    </row>
    <row r="24" spans="1:7" s="9" customFormat="1" ht="15" customHeight="1">
      <c r="A24" s="62" t="s">
        <v>100</v>
      </c>
      <c r="B24" s="3"/>
      <c r="C24" s="6"/>
      <c r="D24" s="5"/>
      <c r="E24" s="4"/>
      <c r="F24" s="68"/>
      <c r="G24" s="64"/>
    </row>
    <row r="25" spans="1:7" s="9" customFormat="1" ht="15" customHeight="1" hidden="1">
      <c r="A25" s="73" t="s">
        <v>11</v>
      </c>
      <c r="B25" s="74" t="s">
        <v>2</v>
      </c>
      <c r="C25" s="50">
        <v>1</v>
      </c>
      <c r="D25" s="5">
        <v>14</v>
      </c>
      <c r="E25" s="75">
        <f>C25*D25</f>
        <v>14</v>
      </c>
      <c r="F25" s="68"/>
      <c r="G25" s="64"/>
    </row>
    <row r="26" spans="1:7" s="9" customFormat="1" ht="15" customHeight="1">
      <c r="A26" s="73" t="s">
        <v>49</v>
      </c>
      <c r="B26" s="74" t="s">
        <v>2</v>
      </c>
      <c r="C26" s="50">
        <v>1</v>
      </c>
      <c r="D26" s="5">
        <v>15</v>
      </c>
      <c r="E26" s="75">
        <f>C26*D26</f>
        <v>15</v>
      </c>
      <c r="F26" s="65" t="s">
        <v>92</v>
      </c>
      <c r="G26" s="64"/>
    </row>
    <row r="27" spans="1:7" ht="15">
      <c r="A27" s="70" t="s">
        <v>12</v>
      </c>
      <c r="B27" s="10"/>
      <c r="C27" s="14"/>
      <c r="D27" s="5"/>
      <c r="E27" s="4"/>
      <c r="F27" s="69"/>
      <c r="G27" s="61"/>
    </row>
    <row r="28" spans="1:7" s="9" customFormat="1" ht="15.75" customHeight="1">
      <c r="A28" s="62" t="s">
        <v>13</v>
      </c>
      <c r="B28" s="143"/>
      <c r="C28" s="144"/>
      <c r="D28" s="145"/>
      <c r="E28" s="4"/>
      <c r="F28" s="68"/>
      <c r="G28" s="8"/>
    </row>
    <row r="29" spans="1:8" s="9" customFormat="1" ht="15.75" customHeight="1">
      <c r="A29" s="16" t="s">
        <v>94</v>
      </c>
      <c r="B29" s="140" t="s">
        <v>3</v>
      </c>
      <c r="C29" s="140">
        <v>30</v>
      </c>
      <c r="D29" s="140">
        <v>0.65</v>
      </c>
      <c r="E29" s="128">
        <f>C29*D29</f>
        <v>19.5</v>
      </c>
      <c r="F29" s="65" t="s">
        <v>92</v>
      </c>
      <c r="G29" s="142" t="s">
        <v>87</v>
      </c>
      <c r="H29" s="141"/>
    </row>
    <row r="30" spans="1:7" ht="15.75" customHeight="1">
      <c r="A30" s="73" t="s">
        <v>26</v>
      </c>
      <c r="B30" s="74" t="s">
        <v>2</v>
      </c>
      <c r="C30" s="103">
        <v>2</v>
      </c>
      <c r="D30" s="5">
        <v>5.1</v>
      </c>
      <c r="E30" s="5">
        <f>C30*D30</f>
        <v>10.2</v>
      </c>
      <c r="F30" s="65" t="s">
        <v>92</v>
      </c>
      <c r="G30" s="71"/>
    </row>
    <row r="31" spans="1:7" ht="15.75" customHeight="1">
      <c r="A31" s="62" t="s">
        <v>14</v>
      </c>
      <c r="B31" s="3"/>
      <c r="C31" s="14"/>
      <c r="D31" s="5"/>
      <c r="E31" s="4"/>
      <c r="F31" s="67"/>
      <c r="G31" s="71"/>
    </row>
    <row r="32" spans="1:8" s="139" customFormat="1" ht="15.75" customHeight="1">
      <c r="A32" s="16" t="s">
        <v>95</v>
      </c>
      <c r="B32" s="17" t="s">
        <v>3</v>
      </c>
      <c r="C32" s="135">
        <v>30</v>
      </c>
      <c r="D32" s="19">
        <v>0.8</v>
      </c>
      <c r="E32" s="19">
        <f>C32*D32</f>
        <v>24</v>
      </c>
      <c r="F32" s="65" t="s">
        <v>92</v>
      </c>
      <c r="G32" s="137" t="s">
        <v>87</v>
      </c>
      <c r="H32" s="138"/>
    </row>
    <row r="33" spans="1:7" s="9" customFormat="1" ht="15.75" customHeight="1">
      <c r="A33" s="70" t="s">
        <v>15</v>
      </c>
      <c r="B33" s="143"/>
      <c r="C33" s="144"/>
      <c r="D33" s="145"/>
      <c r="E33" s="4"/>
      <c r="F33" s="65"/>
      <c r="G33" s="12"/>
    </row>
    <row r="34" spans="1:7" s="9" customFormat="1" ht="16.5" customHeight="1">
      <c r="A34" s="73" t="s">
        <v>97</v>
      </c>
      <c r="B34" s="74" t="s">
        <v>3</v>
      </c>
      <c r="C34" s="50">
        <f>1300/6*1</f>
        <v>216.66666666666666</v>
      </c>
      <c r="D34" s="5">
        <v>0.32</v>
      </c>
      <c r="E34" s="5">
        <f>C34*D34</f>
        <v>69.33333333333333</v>
      </c>
      <c r="F34" s="65" t="s">
        <v>92</v>
      </c>
      <c r="G34" s="12"/>
    </row>
    <row r="35" spans="1:7" ht="13.5" customHeight="1">
      <c r="A35" s="73" t="s">
        <v>79</v>
      </c>
      <c r="B35" s="74" t="s">
        <v>2</v>
      </c>
      <c r="C35" s="50">
        <v>1</v>
      </c>
      <c r="D35" s="5">
        <v>5.5</v>
      </c>
      <c r="E35" s="5">
        <f>C35*D35</f>
        <v>5.5</v>
      </c>
      <c r="F35" s="65" t="s">
        <v>92</v>
      </c>
      <c r="G35" s="61"/>
    </row>
    <row r="36" spans="1:7" s="9" customFormat="1" ht="14.25" customHeight="1" hidden="1">
      <c r="A36" s="70" t="s">
        <v>16</v>
      </c>
      <c r="B36" s="10"/>
      <c r="C36" s="14"/>
      <c r="D36" s="78"/>
      <c r="E36" s="4"/>
      <c r="F36" s="65"/>
      <c r="G36" s="12"/>
    </row>
    <row r="37" spans="1:7" s="105" customFormat="1" ht="12" customHeight="1" hidden="1">
      <c r="A37" s="73" t="s">
        <v>81</v>
      </c>
      <c r="B37" s="113" t="s">
        <v>2</v>
      </c>
      <c r="C37" s="50">
        <v>2</v>
      </c>
      <c r="D37" s="5">
        <v>8</v>
      </c>
      <c r="E37" s="5">
        <f>C37*D37</f>
        <v>16</v>
      </c>
      <c r="F37" s="65"/>
      <c r="G37" s="106"/>
    </row>
    <row r="38" spans="1:7" s="9" customFormat="1" ht="13.5" customHeight="1" hidden="1">
      <c r="A38" s="73" t="s">
        <v>82</v>
      </c>
      <c r="B38" s="113" t="s">
        <v>4</v>
      </c>
      <c r="C38" s="50">
        <v>11</v>
      </c>
      <c r="D38" s="5">
        <v>1.5</v>
      </c>
      <c r="E38" s="5">
        <f>C38*D38</f>
        <v>16.5</v>
      </c>
      <c r="F38" s="77"/>
      <c r="G38" s="12"/>
    </row>
    <row r="39" spans="1:7" s="9" customFormat="1" ht="12" hidden="1">
      <c r="A39" s="73" t="s">
        <v>28</v>
      </c>
      <c r="B39" s="74" t="s">
        <v>4</v>
      </c>
      <c r="C39" s="50">
        <v>10</v>
      </c>
      <c r="D39" s="5">
        <v>1.5</v>
      </c>
      <c r="E39" s="5">
        <f>C39*D39</f>
        <v>15</v>
      </c>
      <c r="F39" s="136"/>
      <c r="G39" s="12"/>
    </row>
    <row r="40" spans="1:7" ht="24" customHeight="1" hidden="1">
      <c r="A40" s="73" t="s">
        <v>37</v>
      </c>
      <c r="B40" s="49" t="s">
        <v>5</v>
      </c>
      <c r="C40" s="50">
        <v>1.2</v>
      </c>
      <c r="D40" s="5">
        <v>6.5</v>
      </c>
      <c r="E40" s="5">
        <f>C40*D40</f>
        <v>7.8</v>
      </c>
      <c r="F40" s="67"/>
      <c r="G40" s="61"/>
    </row>
    <row r="41" spans="1:7" s="80" customFormat="1" ht="24.75" customHeight="1" hidden="1">
      <c r="A41" s="73" t="s">
        <v>38</v>
      </c>
      <c r="B41" s="82" t="s">
        <v>2</v>
      </c>
      <c r="C41" s="50">
        <v>1</v>
      </c>
      <c r="D41" s="5">
        <v>38.7</v>
      </c>
      <c r="E41" s="5">
        <f>C41*D41</f>
        <v>38.7</v>
      </c>
      <c r="F41" s="114"/>
      <c r="G41" s="79"/>
    </row>
    <row r="42" spans="1:13" s="9" customFormat="1" ht="15" customHeight="1">
      <c r="A42" s="62"/>
      <c r="B42" s="3"/>
      <c r="C42" s="14"/>
      <c r="D42" s="5"/>
      <c r="E42" s="4"/>
      <c r="F42" s="65"/>
      <c r="G42" s="12"/>
      <c r="L42" s="81"/>
      <c r="M42" s="81"/>
    </row>
    <row r="43" spans="1:13" s="9" customFormat="1" ht="18" customHeight="1">
      <c r="A43" s="115" t="s">
        <v>30</v>
      </c>
      <c r="B43" s="116"/>
      <c r="C43" s="14"/>
      <c r="D43" s="117"/>
      <c r="E43" s="118">
        <v>30</v>
      </c>
      <c r="F43" s="65" t="s">
        <v>92</v>
      </c>
      <c r="G43" s="66"/>
      <c r="L43" s="81"/>
      <c r="M43" s="81"/>
    </row>
    <row r="44" spans="1:13" s="9" customFormat="1" ht="12.75">
      <c r="A44" s="115"/>
      <c r="B44" s="116"/>
      <c r="C44" s="14"/>
      <c r="D44" s="117"/>
      <c r="E44" s="118"/>
      <c r="F44" s="65"/>
      <c r="G44" s="66"/>
      <c r="L44" s="81"/>
      <c r="M44" s="81"/>
    </row>
    <row r="45" spans="1:13" s="9" customFormat="1" ht="30" customHeight="1">
      <c r="A45" s="115" t="s">
        <v>84</v>
      </c>
      <c r="B45" s="116"/>
      <c r="C45" s="14"/>
      <c r="D45" s="117"/>
      <c r="E45" s="118">
        <f>E21+E22+E23+E26+E29+E30+E32+E34+E35+E43+E15</f>
        <v>473.23333333333335</v>
      </c>
      <c r="F45" s="65"/>
      <c r="G45" s="66"/>
      <c r="L45" s="81"/>
      <c r="M45" s="81"/>
    </row>
    <row r="46" spans="1:13" s="9" customFormat="1" ht="30" customHeight="1">
      <c r="A46" s="115" t="s">
        <v>90</v>
      </c>
      <c r="B46" s="116"/>
      <c r="C46" s="14"/>
      <c r="D46" s="117"/>
      <c r="E46" s="119">
        <v>155.229</v>
      </c>
      <c r="F46" s="65"/>
      <c r="G46" s="66"/>
      <c r="L46" s="81"/>
      <c r="M46" s="81"/>
    </row>
    <row r="47" spans="1:13" s="9" customFormat="1" ht="30" customHeight="1">
      <c r="A47" s="115" t="s">
        <v>91</v>
      </c>
      <c r="B47" s="116"/>
      <c r="C47" s="14"/>
      <c r="D47" s="117"/>
      <c r="E47" s="119">
        <v>0.836</v>
      </c>
      <c r="F47" s="65"/>
      <c r="G47" s="66"/>
      <c r="L47" s="81"/>
      <c r="M47" s="81"/>
    </row>
    <row r="48" spans="1:7" s="9" customFormat="1" ht="30" customHeight="1">
      <c r="A48" s="115" t="s">
        <v>85</v>
      </c>
      <c r="B48" s="116"/>
      <c r="C48" s="14"/>
      <c r="D48" s="117"/>
      <c r="E48" s="119">
        <f>E45-E46-E47</f>
        <v>317.1683333333333</v>
      </c>
      <c r="F48" s="65"/>
      <c r="G48" s="66"/>
    </row>
    <row r="49" spans="1:8" s="9" customFormat="1" ht="30" customHeight="1">
      <c r="A49" s="84" t="s">
        <v>86</v>
      </c>
      <c r="B49" s="74"/>
      <c r="C49" s="50"/>
      <c r="D49" s="5"/>
      <c r="E49" s="181">
        <f>E48/12/H1*1000</f>
        <v>5.121433584801666</v>
      </c>
      <c r="F49" s="83"/>
      <c r="G49" s="66"/>
      <c r="H49" s="9">
        <v>5</v>
      </c>
    </row>
    <row r="50" spans="1:6" ht="30" customHeight="1">
      <c r="A50" s="9"/>
      <c r="B50" s="11"/>
      <c r="E50" s="112"/>
      <c r="F50" s="9"/>
    </row>
    <row r="51" spans="1:6" ht="27.75" customHeight="1">
      <c r="A51" s="120" t="s">
        <v>64</v>
      </c>
      <c r="B51" s="152" t="s">
        <v>65</v>
      </c>
      <c r="C51" s="152"/>
      <c r="D51" s="152"/>
      <c r="E51" s="152"/>
      <c r="F51" s="152"/>
    </row>
    <row r="52" spans="1:6" ht="17.25" customHeight="1">
      <c r="A52" s="120"/>
      <c r="B52" s="111"/>
      <c r="C52" s="111"/>
      <c r="D52" s="111"/>
      <c r="E52" s="111"/>
      <c r="F52" s="111"/>
    </row>
    <row r="53" spans="1:6" ht="12.75">
      <c r="A53" s="28"/>
      <c r="B53" s="100"/>
      <c r="E53" s="112"/>
      <c r="F53" s="38"/>
    </row>
    <row r="54" spans="1:6" ht="12.75">
      <c r="A54" s="63" t="s">
        <v>66</v>
      </c>
      <c r="B54" s="179"/>
      <c r="C54" s="179"/>
      <c r="D54" s="179"/>
      <c r="E54" s="121" t="s">
        <v>67</v>
      </c>
      <c r="F54" s="122" t="s">
        <v>68</v>
      </c>
    </row>
    <row r="55" spans="1:6" ht="12.75">
      <c r="A55" s="63"/>
      <c r="B55" s="123"/>
      <c r="C55" s="123"/>
      <c r="D55" s="123"/>
      <c r="E55" s="124"/>
      <c r="F55" s="125"/>
    </row>
    <row r="56" spans="1:6" ht="12.75">
      <c r="A56" s="63" t="s">
        <v>69</v>
      </c>
      <c r="B56" s="179"/>
      <c r="C56" s="179"/>
      <c r="D56" s="179"/>
      <c r="E56" s="121" t="s">
        <v>67</v>
      </c>
      <c r="F56" s="122" t="s">
        <v>68</v>
      </c>
    </row>
    <row r="57" spans="1:6" ht="12.75">
      <c r="A57" s="28"/>
      <c r="B57" s="100"/>
      <c r="E57" s="112"/>
      <c r="F57" s="38"/>
    </row>
    <row r="58" spans="1:2" ht="12.75">
      <c r="A58" s="28"/>
      <c r="B58" s="100"/>
    </row>
    <row r="59" spans="1:2" ht="12.75">
      <c r="A59" s="28"/>
      <c r="B59" s="100"/>
    </row>
    <row r="60" spans="1:2" ht="12.75">
      <c r="A60" s="28"/>
      <c r="B60" s="100"/>
    </row>
    <row r="61" spans="1:2" ht="12.75">
      <c r="A61" s="28"/>
      <c r="B61" s="100"/>
    </row>
    <row r="62" spans="1:2" ht="12.75">
      <c r="A62" s="28"/>
      <c r="B62" s="100"/>
    </row>
    <row r="63" spans="1:2" ht="12.75">
      <c r="A63" s="28"/>
      <c r="B63" s="100"/>
    </row>
    <row r="64" spans="1:2" ht="12.75">
      <c r="A64" s="28"/>
      <c r="B64" s="100"/>
    </row>
    <row r="65" spans="1:2" ht="12.75">
      <c r="A65" s="28"/>
      <c r="B65" s="100"/>
    </row>
    <row r="66" spans="1:2" ht="12.75">
      <c r="A66" s="28"/>
      <c r="B66" s="100"/>
    </row>
    <row r="67" spans="1:2" ht="12.75">
      <c r="A67" s="28"/>
      <c r="B67" s="100"/>
    </row>
    <row r="68" spans="1:2" ht="12.75">
      <c r="A68" s="28"/>
      <c r="B68" s="100"/>
    </row>
    <row r="69" spans="1:2" ht="12.75">
      <c r="A69" s="28"/>
      <c r="B69" s="100"/>
    </row>
    <row r="70" spans="1:2" ht="12.75">
      <c r="A70" s="28"/>
      <c r="B70" s="100"/>
    </row>
    <row r="71" spans="1:2" ht="12.75">
      <c r="A71" s="28"/>
      <c r="B71" s="100"/>
    </row>
    <row r="72" spans="1:2" ht="12.75">
      <c r="A72" s="28"/>
      <c r="B72" s="100"/>
    </row>
    <row r="73" spans="1:2" ht="12.75">
      <c r="A73" s="28"/>
      <c r="B73" s="100"/>
    </row>
    <row r="74" spans="1:2" ht="12.75">
      <c r="A74" s="28"/>
      <c r="B74" s="100"/>
    </row>
    <row r="75" spans="1:2" ht="12.75">
      <c r="A75" s="28"/>
      <c r="B75" s="100"/>
    </row>
    <row r="76" spans="1:2" ht="12.75">
      <c r="A76" s="28"/>
      <c r="B76" s="100"/>
    </row>
    <row r="77" spans="1:2" ht="12.75">
      <c r="A77" s="28"/>
      <c r="B77" s="100"/>
    </row>
    <row r="78" spans="1:2" ht="12.75">
      <c r="A78" s="28"/>
      <c r="B78" s="100"/>
    </row>
    <row r="79" spans="1:2" ht="12.75">
      <c r="A79" s="28"/>
      <c r="B79" s="100"/>
    </row>
    <row r="80" spans="1:2" ht="12.75">
      <c r="A80" s="28"/>
      <c r="B80" s="100"/>
    </row>
    <row r="81" spans="1:2" ht="12.75">
      <c r="A81" s="28"/>
      <c r="B81" s="100"/>
    </row>
    <row r="82" spans="1:2" ht="12.75">
      <c r="A82" s="28"/>
      <c r="B82" s="100"/>
    </row>
    <row r="83" spans="1:2" ht="12.75">
      <c r="A83" s="28"/>
      <c r="B83" s="100"/>
    </row>
    <row r="84" spans="1:2" ht="12.75">
      <c r="A84" s="28"/>
      <c r="B84" s="100"/>
    </row>
    <row r="85" spans="1:2" ht="12.75">
      <c r="A85" s="28"/>
      <c r="B85" s="100"/>
    </row>
    <row r="86" spans="1:2" ht="12.75">
      <c r="A86" s="28"/>
      <c r="B86" s="100"/>
    </row>
    <row r="87" spans="1:2" ht="12.75">
      <c r="A87" s="28"/>
      <c r="B87" s="100"/>
    </row>
    <row r="88" spans="1:2" ht="12.75">
      <c r="A88" s="28"/>
      <c r="B88" s="100"/>
    </row>
    <row r="89" spans="1:2" ht="12.75">
      <c r="A89" s="28"/>
      <c r="B89" s="100"/>
    </row>
    <row r="90" spans="1:2" ht="12.75">
      <c r="A90" s="28"/>
      <c r="B90" s="100"/>
    </row>
    <row r="91" spans="1:2" ht="12.75">
      <c r="A91" s="28"/>
      <c r="B91" s="100"/>
    </row>
    <row r="92" spans="1:2" ht="12.75">
      <c r="A92" s="28"/>
      <c r="B92" s="100"/>
    </row>
    <row r="93" spans="1:2" ht="12.75">
      <c r="A93" s="28"/>
      <c r="B93" s="100"/>
    </row>
    <row r="94" spans="1:2" ht="12.75">
      <c r="A94" s="28"/>
      <c r="B94" s="100"/>
    </row>
    <row r="95" spans="1:2" ht="12.75">
      <c r="A95" s="28"/>
      <c r="B95" s="100"/>
    </row>
    <row r="96" spans="1:2" ht="12.75">
      <c r="A96" s="28"/>
      <c r="B96" s="100"/>
    </row>
    <row r="97" spans="1:2" ht="12.75">
      <c r="A97" s="28"/>
      <c r="B97" s="100"/>
    </row>
    <row r="98" spans="1:2" ht="12.75">
      <c r="A98" s="28"/>
      <c r="B98" s="100"/>
    </row>
    <row r="99" spans="1:2" ht="12.75">
      <c r="A99" s="28"/>
      <c r="B99" s="100"/>
    </row>
    <row r="100" spans="1:2" ht="12.75">
      <c r="A100" s="28"/>
      <c r="B100" s="100"/>
    </row>
    <row r="101" spans="1:2" ht="12.75">
      <c r="A101" s="28"/>
      <c r="B101" s="100"/>
    </row>
    <row r="102" spans="1:2" ht="12.75">
      <c r="A102" s="28"/>
      <c r="B102" s="100"/>
    </row>
    <row r="103" spans="1:2" ht="12.75">
      <c r="A103" s="28"/>
      <c r="B103" s="100"/>
    </row>
    <row r="104" spans="1:2" ht="12.75">
      <c r="A104" s="28"/>
      <c r="B104" s="100"/>
    </row>
    <row r="105" spans="1:2" ht="12.75">
      <c r="A105" s="28"/>
      <c r="B105" s="100"/>
    </row>
    <row r="106" spans="1:2" ht="12.75">
      <c r="A106" s="28"/>
      <c r="B106" s="100"/>
    </row>
    <row r="107" spans="1:2" ht="12.75">
      <c r="A107" s="28"/>
      <c r="B107" s="100"/>
    </row>
    <row r="108" spans="1:2" ht="12.75">
      <c r="A108" s="28"/>
      <c r="B108" s="100"/>
    </row>
    <row r="109" spans="1:2" ht="12.75">
      <c r="A109" s="28"/>
      <c r="B109" s="100"/>
    </row>
    <row r="110" spans="1:2" ht="12.75">
      <c r="A110" s="28"/>
      <c r="B110" s="100"/>
    </row>
    <row r="111" spans="1:2" ht="12.75">
      <c r="A111" s="28"/>
      <c r="B111" s="100"/>
    </row>
    <row r="112" spans="1:2" ht="12.75">
      <c r="A112" s="28"/>
      <c r="B112" s="100"/>
    </row>
    <row r="113" spans="1:2" ht="12.75">
      <c r="A113" s="28"/>
      <c r="B113" s="100"/>
    </row>
    <row r="114" spans="1:2" ht="12.75">
      <c r="A114" s="28"/>
      <c r="B114" s="100"/>
    </row>
    <row r="115" spans="1:2" ht="12.75">
      <c r="A115" s="28"/>
      <c r="B115" s="100"/>
    </row>
    <row r="116" spans="1:2" ht="12.75">
      <c r="A116" s="28"/>
      <c r="B116" s="100"/>
    </row>
    <row r="117" spans="1:2" ht="12.75">
      <c r="A117" s="28"/>
      <c r="B117" s="100"/>
    </row>
    <row r="118" spans="1:2" ht="12.75">
      <c r="A118" s="28"/>
      <c r="B118" s="100"/>
    </row>
    <row r="119" spans="1:2" ht="12.75">
      <c r="A119" s="28"/>
      <c r="B119" s="100"/>
    </row>
    <row r="120" spans="1:2" ht="12.75">
      <c r="A120" s="28"/>
      <c r="B120" s="100"/>
    </row>
    <row r="121" spans="1:2" ht="12.75">
      <c r="A121" s="28"/>
      <c r="B121" s="100"/>
    </row>
    <row r="122" spans="1:2" ht="12.75">
      <c r="A122" s="28"/>
      <c r="B122" s="100"/>
    </row>
    <row r="123" spans="1:2" ht="12.75">
      <c r="A123" s="28"/>
      <c r="B123" s="100"/>
    </row>
    <row r="124" spans="1:2" ht="12.75">
      <c r="A124" s="28"/>
      <c r="B124" s="100"/>
    </row>
    <row r="125" spans="1:2" ht="12.75">
      <c r="A125" s="28"/>
      <c r="B125" s="100"/>
    </row>
    <row r="126" spans="1:2" ht="12.75">
      <c r="A126" s="28"/>
      <c r="B126" s="100"/>
    </row>
    <row r="127" spans="1:2" ht="12.75">
      <c r="A127" s="28"/>
      <c r="B127" s="100"/>
    </row>
    <row r="128" spans="1:2" ht="12.75">
      <c r="A128" s="28"/>
      <c r="B128" s="100"/>
    </row>
    <row r="129" spans="1:2" ht="12.75">
      <c r="A129" s="28"/>
      <c r="B129" s="100"/>
    </row>
    <row r="130" spans="1:2" ht="12.75">
      <c r="A130" s="28"/>
      <c r="B130" s="100"/>
    </row>
    <row r="131" spans="1:2" ht="12.75">
      <c r="A131" s="28"/>
      <c r="B131" s="100"/>
    </row>
    <row r="132" spans="1:2" ht="12.75">
      <c r="A132" s="28"/>
      <c r="B132" s="100"/>
    </row>
    <row r="133" spans="1:2" ht="12.75">
      <c r="A133" s="28"/>
      <c r="B133" s="100"/>
    </row>
    <row r="134" spans="1:2" ht="12.75">
      <c r="A134" s="28"/>
      <c r="B134" s="100"/>
    </row>
    <row r="135" spans="1:2" ht="12.75">
      <c r="A135" s="28"/>
      <c r="B135" s="100"/>
    </row>
    <row r="136" spans="1:2" ht="12.75">
      <c r="A136" s="28"/>
      <c r="B136" s="100"/>
    </row>
    <row r="137" spans="1:2" ht="12.75">
      <c r="A137" s="28"/>
      <c r="B137" s="100"/>
    </row>
    <row r="138" spans="1:2" ht="12.75">
      <c r="A138" s="28"/>
      <c r="B138" s="100"/>
    </row>
    <row r="139" spans="1:2" ht="12.75">
      <c r="A139" s="28"/>
      <c r="B139" s="100"/>
    </row>
    <row r="140" spans="1:2" ht="12.75">
      <c r="A140" s="28"/>
      <c r="B140" s="100"/>
    </row>
    <row r="141" spans="1:2" ht="12.75">
      <c r="A141" s="28"/>
      <c r="B141" s="100"/>
    </row>
    <row r="142" spans="1:2" ht="12.75">
      <c r="A142" s="28"/>
      <c r="B142" s="100"/>
    </row>
    <row r="143" spans="1:2" ht="12.75">
      <c r="A143" s="28"/>
      <c r="B143" s="100"/>
    </row>
    <row r="144" spans="1:2" ht="12.75">
      <c r="A144" s="28"/>
      <c r="B144" s="100"/>
    </row>
    <row r="145" spans="1:2" ht="12.75">
      <c r="A145" s="28"/>
      <c r="B145" s="100"/>
    </row>
    <row r="146" spans="1:2" ht="12.75">
      <c r="A146" s="28"/>
      <c r="B146" s="100"/>
    </row>
    <row r="147" spans="1:2" ht="12.75">
      <c r="A147" s="28"/>
      <c r="B147" s="100"/>
    </row>
    <row r="148" spans="1:2" ht="12.75">
      <c r="A148" s="28"/>
      <c r="B148" s="100"/>
    </row>
    <row r="149" spans="1:2" ht="12.75">
      <c r="A149" s="28"/>
      <c r="B149" s="100"/>
    </row>
    <row r="150" spans="1:2" ht="12.75">
      <c r="A150" s="28"/>
      <c r="B150" s="100"/>
    </row>
    <row r="151" spans="1:2" ht="12.75">
      <c r="A151" s="28"/>
      <c r="B151" s="100"/>
    </row>
    <row r="152" spans="1:2" ht="12.75">
      <c r="A152" s="28"/>
      <c r="B152" s="100"/>
    </row>
    <row r="153" spans="1:2" ht="12.75">
      <c r="A153" s="28"/>
      <c r="B153" s="100"/>
    </row>
    <row r="154" spans="1:2" ht="12.75">
      <c r="A154" s="28"/>
      <c r="B154" s="100"/>
    </row>
    <row r="155" spans="1:2" ht="12.75">
      <c r="A155" s="28"/>
      <c r="B155" s="100"/>
    </row>
    <row r="156" spans="1:2" ht="12.75">
      <c r="A156" s="28"/>
      <c r="B156" s="100"/>
    </row>
    <row r="157" spans="1:2" ht="12.75">
      <c r="A157" s="28"/>
      <c r="B157" s="100"/>
    </row>
    <row r="158" spans="1:2" ht="12.75">
      <c r="A158" s="28"/>
      <c r="B158" s="100"/>
    </row>
    <row r="159" spans="1:2" ht="12.75">
      <c r="A159" s="28"/>
      <c r="B159" s="100"/>
    </row>
    <row r="160" spans="1:2" ht="12.75">
      <c r="A160" s="28"/>
      <c r="B160" s="100"/>
    </row>
    <row r="161" spans="1:2" ht="12.75">
      <c r="A161" s="28"/>
      <c r="B161" s="100"/>
    </row>
    <row r="162" spans="1:2" ht="12.75">
      <c r="A162" s="28"/>
      <c r="B162" s="100"/>
    </row>
    <row r="163" spans="1:2" ht="12.75">
      <c r="A163" s="28"/>
      <c r="B163" s="100"/>
    </row>
    <row r="164" spans="1:2" ht="12.75">
      <c r="A164" s="28"/>
      <c r="B164" s="100"/>
    </row>
    <row r="165" spans="1:2" ht="12.75">
      <c r="A165" s="28"/>
      <c r="B165" s="100"/>
    </row>
    <row r="166" spans="1:2" ht="12.75">
      <c r="A166" s="28"/>
      <c r="B166" s="100"/>
    </row>
  </sheetData>
  <sheetProtection/>
  <mergeCells count="13">
    <mergeCell ref="A1:F1"/>
    <mergeCell ref="A3:F3"/>
    <mergeCell ref="A6:F6"/>
    <mergeCell ref="A7:F7"/>
    <mergeCell ref="B33:D33"/>
    <mergeCell ref="B56:D56"/>
    <mergeCell ref="A2:F2"/>
    <mergeCell ref="A4:F4"/>
    <mergeCell ref="B8:E8"/>
    <mergeCell ref="A9:F9"/>
    <mergeCell ref="B51:F51"/>
    <mergeCell ref="B54:D54"/>
    <mergeCell ref="B28:D28"/>
  </mergeCells>
  <printOptions/>
  <pageMargins left="0.15748031496062992" right="0.35433070866141736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2014-01-31T01:43:21Z</cp:lastPrinted>
  <dcterms:created xsi:type="dcterms:W3CDTF">2009-09-09T03:37:05Z</dcterms:created>
  <dcterms:modified xsi:type="dcterms:W3CDTF">2014-01-31T01:45:39Z</dcterms:modified>
  <cp:category/>
  <cp:version/>
  <cp:contentType/>
  <cp:contentStatus/>
</cp:coreProperties>
</file>