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0" hidden="1">'предложения'!$A$13:$G$55</definedName>
    <definedName name="_xlnm.Print_Area" localSheetId="0">'предложения'!$A$1:$G$80</definedName>
  </definedNames>
  <calcPr fullCalcOnLoad="1"/>
</workbook>
</file>

<file path=xl/sharedStrings.xml><?xml version="1.0" encoding="utf-8"?>
<sst xmlns="http://schemas.openxmlformats.org/spreadsheetml/2006/main" count="232" uniqueCount="104">
  <si>
    <t>замена розлива г/водоснаб.</t>
  </si>
  <si>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</si>
  <si>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</si>
  <si>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</si>
  <si>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</si>
  <si>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</si>
  <si>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</si>
  <si>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</si>
  <si>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</si>
  <si>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</si>
  <si>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Лестничная клетка</t>
  </si>
  <si>
    <t>САНТЕХОБОРУДОВАНИЕ:</t>
  </si>
  <si>
    <t>Х/г водоснабжение:</t>
  </si>
  <si>
    <t>Отопление: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</si>
  <si>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</si>
  <si>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</si>
  <si>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</si>
  <si>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</si>
  <si>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</si>
  <si>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</si>
  <si>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</si>
  <si>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</si>
  <si>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</si>
  <si>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</si>
  <si>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</si>
  <si>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</si>
  <si>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нового козырька шириной 2,0м</t>
  </si>
  <si>
    <t>установка  приборов учета</t>
  </si>
  <si>
    <t>установка  коллективного(общедомового) УУ и ПУ</t>
  </si>
  <si>
    <t>ремонт цоколя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</si>
  <si>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</si>
  <si>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</si>
  <si>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</si>
  <si>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</si>
  <si>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</si>
  <si>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</si>
  <si>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</si>
  <si>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>ремонт шиферной  кровли (установка заплат)</t>
  </si>
  <si>
    <t>изготовление и установка решеток на подвальные окна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</si>
  <si>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</si>
  <si>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</si>
  <si>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</si>
  <si>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</si>
  <si>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</si>
  <si>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</si>
  <si>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</si>
  <si>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</si>
  <si>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</si>
  <si>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</si>
  <si>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</si>
  <si>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</si>
  <si>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</si>
  <si>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</si>
  <si>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</si>
  <si>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монтаж  нового ограждения</t>
  </si>
  <si>
    <t>секция</t>
  </si>
  <si>
    <t>стоимость нового ограждения (2м)</t>
  </si>
  <si>
    <t>30 пм</t>
  </si>
  <si>
    <t>пр. Пионерский, 21</t>
  </si>
  <si>
    <t xml:space="preserve"> ориентировочная стоимость работ, тыс.руб</t>
  </si>
  <si>
    <t>замена розлива отопления (верхний)</t>
  </si>
  <si>
    <t>замена розлива отопления (нижний)</t>
  </si>
  <si>
    <t>смена сборок на стояках отопления (верхний)</t>
  </si>
  <si>
    <t>смена сборок на стояках отопления  (нижний)</t>
  </si>
  <si>
    <t>2 под.</t>
  </si>
  <si>
    <t>изготовление и установка лестницы на чердак</t>
  </si>
  <si>
    <t>торец</t>
  </si>
  <si>
    <t>трещины</t>
  </si>
  <si>
    <t>изготовление и установка лестницы с чердака на кровлю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</si>
  <si>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</si>
  <si>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</si>
  <si>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</si>
  <si>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</si>
  <si>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</si>
  <si>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 ремонту: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</si>
  <si>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</si>
  <si>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</si>
  <si>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</si>
  <si>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</si>
  <si>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пр. Пионерский,  21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</si>
  <si>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</si>
  <si>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</si>
  <si>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</si>
  <si>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</si>
  <si>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</si>
  <si>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</si>
  <si>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</si>
  <si>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</si>
  <si>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</si>
  <si>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замена розлива х/водоснаб.</t>
  </si>
  <si>
    <t>смена сборок  ХВ</t>
  </si>
  <si>
    <t>спиливание деревьев</t>
  </si>
  <si>
    <t>аварийные</t>
  </si>
  <si>
    <t xml:space="preserve"> текущего  ремонта многоквартирного дома </t>
  </si>
  <si>
    <t xml:space="preserve">к протоколу  №                    от                     </t>
  </si>
  <si>
    <t>на  2014 год</t>
  </si>
  <si>
    <t>установка ограждения конт. площадки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</si>
  <si>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</si>
  <si>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</si>
  <si>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</si>
  <si>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</si>
  <si>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</si>
  <si>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Утверждено</t>
  </si>
  <si>
    <t>хотят 1,82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</si>
</sst>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 wrapText="1"/>
    </xf>
    <xf numFmtId="0" fontId="13" fillId="0" borderId="0" xfId="52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14" fillId="24" borderId="10" xfId="52" applyFont="1" applyFill="1" applyBorder="1" applyAlignment="1">
      <alignment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3" fillId="0" borderId="0" xfId="52" applyFont="1" applyFill="1" applyBorder="1">
      <alignment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0" xfId="52" applyFont="1" applyFill="1" applyBorder="1">
      <alignment/>
      <protection/>
    </xf>
    <xf numFmtId="0" fontId="13" fillId="0" borderId="0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left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7" fillId="0" borderId="11" xfId="52" applyNumberFormat="1" applyFont="1" applyFill="1" applyBorder="1" applyAlignment="1">
      <alignment horizont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52" fillId="0" borderId="0" xfId="0" applyFont="1" applyFill="1" applyAlignment="1">
      <alignment/>
    </xf>
    <xf numFmtId="0" fontId="14" fillId="24" borderId="11" xfId="52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9" fontId="15" fillId="24" borderId="11" xfId="52" applyNumberFormat="1" applyFont="1" applyFill="1" applyBorder="1" applyAlignment="1">
      <alignment horizontal="center" vertical="center"/>
      <protection/>
    </xf>
    <xf numFmtId="0" fontId="14" fillId="24" borderId="14" xfId="52" applyFont="1" applyFill="1" applyBorder="1" applyAlignment="1">
      <alignment horizontal="center" vertical="center" wrapText="1"/>
      <protection/>
    </xf>
    <xf numFmtId="2" fontId="11" fillId="24" borderId="14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4" fillId="24" borderId="15" xfId="52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9" fontId="15" fillId="24" borderId="11" xfId="52" applyNumberFormat="1" applyFont="1" applyFill="1" applyBorder="1" applyAlignment="1">
      <alignment horizontal="center" vertical="center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2" fontId="7" fillId="0" borderId="0" xfId="52" applyNumberFormat="1" applyFont="1" applyFill="1" applyBorder="1">
      <alignment/>
      <protection/>
    </xf>
    <xf numFmtId="173" fontId="7" fillId="0" borderId="11" xfId="5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5" fillId="25" borderId="11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4" fillId="0" borderId="0" xfId="52" applyFont="1" applyFill="1" applyAlignment="1">
      <alignment vertical="center"/>
      <protection/>
    </xf>
    <xf numFmtId="0" fontId="52" fillId="0" borderId="0" xfId="0" applyFont="1" applyFill="1" applyAlignment="1">
      <alignment vertical="center"/>
    </xf>
    <xf numFmtId="0" fontId="18" fillId="0" borderId="0" xfId="52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52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2" fontId="20" fillId="0" borderId="16" xfId="0" applyNumberFormat="1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0" fontId="1" fillId="0" borderId="11" xfId="52" applyFont="1" applyFill="1" applyBorder="1" applyAlignment="1">
      <alignment horizontal="left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54" fillId="0" borderId="11" xfId="52" applyFont="1" applyFill="1" applyBorder="1" applyAlignment="1">
      <alignment horizontal="center" vertical="center"/>
      <protection/>
    </xf>
    <xf numFmtId="0" fontId="54" fillId="0" borderId="11" xfId="52" applyFont="1" applyFill="1" applyBorder="1" applyAlignment="1">
      <alignment horizontal="center" vertical="center" wrapText="1"/>
      <protection/>
    </xf>
    <xf numFmtId="9" fontId="54" fillId="0" borderId="11" xfId="52" applyNumberFormat="1" applyFont="1" applyFill="1" applyBorder="1" applyAlignment="1">
      <alignment horizontal="center" vertical="center"/>
      <protection/>
    </xf>
    <xf numFmtId="0" fontId="55" fillId="0" borderId="11" xfId="52" applyFont="1" applyFill="1" applyBorder="1" applyAlignment="1">
      <alignment horizontal="center" vertical="center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horizontal="center" vertical="center" wrapText="1"/>
      <protection/>
    </xf>
    <xf numFmtId="2" fontId="11" fillId="0" borderId="14" xfId="52" applyNumberFormat="1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174" fontId="11" fillId="0" borderId="11" xfId="52" applyNumberFormat="1" applyFont="1" applyFill="1" applyBorder="1" applyAlignment="1">
      <alignment horizontal="center" vertical="center" wrapText="1"/>
      <protection/>
    </xf>
    <xf numFmtId="2" fontId="56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vertical="center" wrapText="1"/>
      <protection/>
    </xf>
    <xf numFmtId="0" fontId="5" fillId="25" borderId="11" xfId="52" applyFont="1" applyFill="1" applyBorder="1" applyAlignment="1">
      <alignment horizontal="center" vertical="center" wrapText="1"/>
      <protection/>
    </xf>
    <xf numFmtId="172" fontId="5" fillId="25" borderId="11" xfId="52" applyNumberFormat="1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left" vertical="center"/>
      <protection/>
    </xf>
    <xf numFmtId="173" fontId="5" fillId="25" borderId="11" xfId="52" applyNumberFormat="1" applyFont="1" applyFill="1" applyBorder="1" applyAlignment="1">
      <alignment horizontal="center" vertical="center"/>
      <protection/>
    </xf>
    <xf numFmtId="173" fontId="29" fillId="0" borderId="0" xfId="0" applyNumberFormat="1" applyFont="1" applyFill="1" applyAlignment="1">
      <alignment vertical="center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8" fillId="0" borderId="2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" fontId="0" fillId="0" borderId="25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6"/>
  <sheetViews>
    <sheetView zoomScalePageLayoutView="0" workbookViewId="0" topLeftCell="A31">
      <selection activeCell="C44" sqref="C44"/>
    </sheetView>
  </sheetViews>
  <sheetFormatPr defaultColWidth="9.00390625" defaultRowHeight="12.75"/>
  <cols>
    <col min="1" max="1" width="35.875" style="20" customWidth="1"/>
    <col min="2" max="2" width="9.125" style="21" customWidth="1"/>
    <col min="3" max="3" width="8.125" style="22" customWidth="1"/>
    <col min="4" max="4" width="11.125" style="23" customWidth="1"/>
    <col min="5" max="5" width="10.875" style="24" customWidth="1"/>
    <col min="6" max="6" width="9.25390625" style="24" customWidth="1"/>
    <col min="7" max="7" width="15.75390625" style="91" customWidth="1"/>
    <col min="8" max="8" width="11.25390625" style="26" customWidth="1"/>
    <col min="9" max="14" width="9.125" style="26" customWidth="1"/>
    <col min="15" max="15" width="10.00390625" style="26" bestFit="1" customWidth="1"/>
    <col min="16" max="16384" width="9.125" style="26" customWidth="1"/>
  </cols>
  <sheetData>
    <row r="2" spans="1:7" s="19" customFormat="1" ht="42.75" customHeight="1" thickBot="1">
      <c r="A2" s="201" t="s">
        <v>23</v>
      </c>
      <c r="B2" s="202"/>
      <c r="C2" s="202"/>
      <c r="D2" s="202"/>
      <c r="E2" s="202"/>
      <c r="F2" s="202"/>
      <c r="G2" s="202"/>
    </row>
    <row r="3" ht="9" customHeight="1">
      <c r="G3" s="25"/>
    </row>
    <row r="4" spans="1:7" s="28" customFormat="1" ht="15.75">
      <c r="A4" s="203" t="s">
        <v>17</v>
      </c>
      <c r="B4" s="203"/>
      <c r="C4" s="203"/>
      <c r="D4" s="203"/>
      <c r="E4" s="203"/>
      <c r="F4" s="203"/>
      <c r="G4" s="203"/>
    </row>
    <row r="5" spans="1:7" s="28" customFormat="1" ht="15.75">
      <c r="A5" s="203" t="s">
        <v>72</v>
      </c>
      <c r="B5" s="203"/>
      <c r="C5" s="203"/>
      <c r="D5" s="203"/>
      <c r="E5" s="203"/>
      <c r="F5" s="203"/>
      <c r="G5" s="203"/>
    </row>
    <row r="6" spans="1:7" s="28" customFormat="1" ht="18">
      <c r="A6" s="29" t="s">
        <v>45</v>
      </c>
      <c r="B6" s="205" t="s">
        <v>58</v>
      </c>
      <c r="C6" s="205"/>
      <c r="D6" s="205"/>
      <c r="E6" s="205"/>
      <c r="F6" s="27"/>
      <c r="G6" s="27"/>
    </row>
    <row r="7" spans="1:7" s="28" customFormat="1" ht="15.75">
      <c r="A7" s="203" t="s">
        <v>87</v>
      </c>
      <c r="B7" s="203"/>
      <c r="C7" s="203"/>
      <c r="D7" s="203"/>
      <c r="E7" s="203"/>
      <c r="F7" s="203"/>
      <c r="G7" s="203"/>
    </row>
    <row r="8" spans="1:8" s="36" customFormat="1" ht="9.75" customHeight="1">
      <c r="A8" s="30"/>
      <c r="B8" s="30"/>
      <c r="C8" s="31"/>
      <c r="D8" s="32"/>
      <c r="E8" s="33"/>
      <c r="F8" s="33"/>
      <c r="G8" s="34"/>
      <c r="H8" s="35"/>
    </row>
    <row r="9" spans="1:8" s="36" customFormat="1" ht="12.75" customHeight="1">
      <c r="A9" s="30"/>
      <c r="B9" s="30"/>
      <c r="C9" s="31"/>
      <c r="D9" s="32"/>
      <c r="E9" s="33"/>
      <c r="F9" s="33"/>
      <c r="G9" s="34"/>
      <c r="H9" s="35"/>
    </row>
    <row r="10" spans="1:8" s="38" customFormat="1" ht="27.75" customHeight="1">
      <c r="A10" s="204" t="s">
        <v>22</v>
      </c>
      <c r="B10" s="204"/>
      <c r="C10" s="204"/>
      <c r="D10" s="204"/>
      <c r="E10" s="204"/>
      <c r="F10" s="204"/>
      <c r="G10" s="204"/>
      <c r="H10" s="37"/>
    </row>
    <row r="11" spans="1:8" s="45" customFormat="1" ht="9.75" customHeight="1">
      <c r="A11" s="39"/>
      <c r="B11" s="40"/>
      <c r="C11" s="41"/>
      <c r="D11" s="42"/>
      <c r="E11" s="43"/>
      <c r="F11" s="43"/>
      <c r="G11" s="39"/>
      <c r="H11" s="44"/>
    </row>
    <row r="12" spans="1:8" s="50" customFormat="1" ht="82.5" customHeight="1">
      <c r="A12" s="46" t="s">
        <v>1</v>
      </c>
      <c r="B12" s="47" t="s">
        <v>24</v>
      </c>
      <c r="C12" s="48" t="s">
        <v>25</v>
      </c>
      <c r="D12" s="3" t="s">
        <v>19</v>
      </c>
      <c r="E12" s="46" t="s">
        <v>59</v>
      </c>
      <c r="F12" s="46" t="s">
        <v>36</v>
      </c>
      <c r="G12" s="46" t="s">
        <v>2</v>
      </c>
      <c r="H12" s="49"/>
    </row>
    <row r="13" spans="1:8" s="55" customFormat="1" ht="14.25" customHeight="1">
      <c r="A13" s="51">
        <v>1</v>
      </c>
      <c r="B13" s="52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4"/>
    </row>
    <row r="14" spans="1:8" ht="13.5" customHeight="1">
      <c r="A14" s="56" t="s">
        <v>6</v>
      </c>
      <c r="B14" s="7"/>
      <c r="C14" s="12"/>
      <c r="D14" s="3"/>
      <c r="E14" s="57"/>
      <c r="F14" s="57"/>
      <c r="G14" s="58"/>
      <c r="H14" s="59"/>
    </row>
    <row r="15" spans="1:8" ht="12.75" customHeight="1">
      <c r="A15" s="60" t="s">
        <v>10</v>
      </c>
      <c r="B15" s="7"/>
      <c r="C15" s="12"/>
      <c r="D15" s="3"/>
      <c r="E15" s="57"/>
      <c r="F15" s="57"/>
      <c r="G15" s="58"/>
      <c r="H15" s="59"/>
    </row>
    <row r="16" spans="1:8" s="20" customFormat="1" ht="26.25" customHeight="1">
      <c r="A16" s="72" t="s">
        <v>65</v>
      </c>
      <c r="B16" s="73" t="s">
        <v>3</v>
      </c>
      <c r="C16" s="48">
        <v>1</v>
      </c>
      <c r="D16" s="3">
        <v>2.2</v>
      </c>
      <c r="E16" s="3">
        <f>C16*D16</f>
        <v>2.2</v>
      </c>
      <c r="F16" s="102" t="s">
        <v>46</v>
      </c>
      <c r="G16" s="47" t="s">
        <v>64</v>
      </c>
      <c r="H16" s="61"/>
    </row>
    <row r="17" spans="1:8" s="6" customFormat="1" ht="12.75">
      <c r="A17" s="60" t="s">
        <v>7</v>
      </c>
      <c r="B17" s="1"/>
      <c r="C17" s="4"/>
      <c r="D17" s="3"/>
      <c r="E17" s="2"/>
      <c r="F17" s="102"/>
      <c r="G17" s="64"/>
      <c r="H17" s="65"/>
    </row>
    <row r="18" spans="1:8" s="6" customFormat="1" ht="12.75" customHeight="1">
      <c r="A18" s="14" t="s">
        <v>35</v>
      </c>
      <c r="B18" s="17" t="s">
        <v>3</v>
      </c>
      <c r="C18" s="15">
        <v>6</v>
      </c>
      <c r="D18" s="16">
        <v>15</v>
      </c>
      <c r="E18" s="16">
        <f>C18*D18</f>
        <v>90</v>
      </c>
      <c r="F18" s="114" t="s">
        <v>46</v>
      </c>
      <c r="G18" s="18"/>
      <c r="H18" s="63"/>
    </row>
    <row r="19" spans="1:8" s="9" customFormat="1" ht="14.25" customHeight="1">
      <c r="A19" s="72" t="s">
        <v>26</v>
      </c>
      <c r="B19" s="73" t="s">
        <v>3</v>
      </c>
      <c r="C19" s="48">
        <v>3</v>
      </c>
      <c r="D19" s="3">
        <v>15</v>
      </c>
      <c r="E19" s="3">
        <f>C19*D19</f>
        <v>45</v>
      </c>
      <c r="F19" s="102" t="s">
        <v>46</v>
      </c>
      <c r="G19" s="47"/>
      <c r="H19" s="66"/>
    </row>
    <row r="20" spans="1:8" s="6" customFormat="1" ht="13.5" customHeight="1">
      <c r="A20" s="72" t="s">
        <v>29</v>
      </c>
      <c r="B20" s="73" t="s">
        <v>5</v>
      </c>
      <c r="C20" s="48">
        <v>18</v>
      </c>
      <c r="D20" s="3">
        <v>0.5</v>
      </c>
      <c r="E20" s="3">
        <f>C20*D20</f>
        <v>9</v>
      </c>
      <c r="F20" s="102" t="s">
        <v>46</v>
      </c>
      <c r="G20" s="64"/>
      <c r="H20" s="10"/>
    </row>
    <row r="21" spans="1:8" ht="12.75">
      <c r="A21" s="60" t="s">
        <v>8</v>
      </c>
      <c r="B21" s="7"/>
      <c r="C21" s="4"/>
      <c r="D21" s="3"/>
      <c r="E21" s="2"/>
      <c r="F21" s="102"/>
      <c r="G21" s="67"/>
      <c r="H21" s="59"/>
    </row>
    <row r="22" spans="1:8" s="6" customFormat="1" ht="24.75" customHeight="1">
      <c r="A22" s="14" t="s">
        <v>37</v>
      </c>
      <c r="B22" s="17" t="s">
        <v>5</v>
      </c>
      <c r="C22" s="15">
        <v>18</v>
      </c>
      <c r="D22" s="16">
        <v>0.9</v>
      </c>
      <c r="E22" s="16">
        <f>C22*D22</f>
        <v>16.2</v>
      </c>
      <c r="F22" s="114" t="s">
        <v>46</v>
      </c>
      <c r="G22" s="117" t="s">
        <v>67</v>
      </c>
      <c r="H22" s="10"/>
    </row>
    <row r="23" spans="1:8" s="6" customFormat="1" ht="24" customHeight="1">
      <c r="A23" s="72" t="s">
        <v>68</v>
      </c>
      <c r="B23" s="73" t="s">
        <v>3</v>
      </c>
      <c r="C23" s="48">
        <v>3</v>
      </c>
      <c r="D23" s="3">
        <v>2.2</v>
      </c>
      <c r="E23" s="3">
        <f>C23*D23</f>
        <v>6.6000000000000005</v>
      </c>
      <c r="F23" s="102" t="s">
        <v>46</v>
      </c>
      <c r="G23" s="103"/>
      <c r="H23" s="10"/>
    </row>
    <row r="24" spans="1:8" s="6" customFormat="1" ht="30" customHeight="1">
      <c r="A24" s="72" t="s">
        <v>32</v>
      </c>
      <c r="B24" s="73" t="s">
        <v>3</v>
      </c>
      <c r="C24" s="48">
        <v>1</v>
      </c>
      <c r="D24" s="3">
        <v>2.8</v>
      </c>
      <c r="E24" s="102">
        <f>C24*D24</f>
        <v>2.8</v>
      </c>
      <c r="F24" s="102" t="s">
        <v>46</v>
      </c>
      <c r="G24" s="68"/>
      <c r="H24" s="63"/>
    </row>
    <row r="25" spans="1:8" ht="12.75">
      <c r="A25" s="60" t="s">
        <v>9</v>
      </c>
      <c r="B25" s="1"/>
      <c r="C25" s="4"/>
      <c r="D25" s="3"/>
      <c r="E25" s="2"/>
      <c r="F25" s="102"/>
      <c r="G25" s="69"/>
      <c r="H25" s="59"/>
    </row>
    <row r="26" spans="1:8" s="6" customFormat="1" ht="21" customHeight="1">
      <c r="A26" s="72" t="s">
        <v>38</v>
      </c>
      <c r="B26" s="73" t="s">
        <v>3</v>
      </c>
      <c r="C26" s="48">
        <v>1</v>
      </c>
      <c r="D26" s="3">
        <v>2.8</v>
      </c>
      <c r="E26" s="102">
        <f>C26*D26</f>
        <v>2.8</v>
      </c>
      <c r="F26" s="102" t="s">
        <v>46</v>
      </c>
      <c r="G26" s="68" t="s">
        <v>66</v>
      </c>
      <c r="H26" s="5"/>
    </row>
    <row r="27" spans="1:8" ht="13.5" customHeight="1">
      <c r="A27" s="70" t="s">
        <v>11</v>
      </c>
      <c r="B27" s="7"/>
      <c r="C27" s="12"/>
      <c r="D27" s="3"/>
      <c r="E27" s="2"/>
      <c r="F27" s="102"/>
      <c r="G27" s="67"/>
      <c r="H27" s="71"/>
    </row>
    <row r="28" spans="1:8" ht="15.75" customHeight="1">
      <c r="A28" s="60" t="s">
        <v>12</v>
      </c>
      <c r="B28" s="185"/>
      <c r="C28" s="186"/>
      <c r="D28" s="187"/>
      <c r="E28" s="2"/>
      <c r="F28" s="102"/>
      <c r="G28" s="8"/>
      <c r="H28" s="71"/>
    </row>
    <row r="29" spans="1:8" s="36" customFormat="1" ht="12" customHeight="1">
      <c r="A29" s="14" t="s">
        <v>0</v>
      </c>
      <c r="B29" s="17" t="s">
        <v>4</v>
      </c>
      <c r="C29" s="15">
        <v>68.37</v>
      </c>
      <c r="D29" s="16">
        <v>1.09</v>
      </c>
      <c r="E29" s="16">
        <f aca="true" t="shared" si="0" ref="E29:E34">C29*D29</f>
        <v>74.5233</v>
      </c>
      <c r="F29" s="114" t="s">
        <v>46</v>
      </c>
      <c r="G29" s="115"/>
      <c r="H29" s="35"/>
    </row>
    <row r="30" spans="1:8" s="6" customFormat="1" ht="11.25" customHeight="1">
      <c r="A30" s="14" t="s">
        <v>34</v>
      </c>
      <c r="B30" s="17" t="s">
        <v>3</v>
      </c>
      <c r="C30" s="15">
        <v>4</v>
      </c>
      <c r="D30" s="16">
        <v>1.25</v>
      </c>
      <c r="E30" s="16">
        <f t="shared" si="0"/>
        <v>5</v>
      </c>
      <c r="F30" s="114" t="s">
        <v>46</v>
      </c>
      <c r="G30" s="117"/>
      <c r="H30" s="5"/>
    </row>
    <row r="31" spans="1:8" s="6" customFormat="1" ht="11.25" customHeight="1">
      <c r="A31" s="14" t="s">
        <v>89</v>
      </c>
      <c r="B31" s="17" t="s">
        <v>4</v>
      </c>
      <c r="C31" s="15">
        <v>68.37</v>
      </c>
      <c r="D31" s="16">
        <v>1.09</v>
      </c>
      <c r="E31" s="16">
        <f t="shared" si="0"/>
        <v>74.5233</v>
      </c>
      <c r="F31" s="114" t="s">
        <v>46</v>
      </c>
      <c r="G31" s="115"/>
      <c r="H31" s="5"/>
    </row>
    <row r="32" spans="1:8" s="6" customFormat="1" ht="11.25" customHeight="1">
      <c r="A32" s="14" t="s">
        <v>90</v>
      </c>
      <c r="B32" s="17" t="s">
        <v>3</v>
      </c>
      <c r="C32" s="15">
        <v>4</v>
      </c>
      <c r="D32" s="16">
        <v>1.25</v>
      </c>
      <c r="E32" s="16">
        <f t="shared" si="0"/>
        <v>5</v>
      </c>
      <c r="F32" s="114" t="s">
        <v>46</v>
      </c>
      <c r="G32" s="117"/>
      <c r="H32" s="5"/>
    </row>
    <row r="33" spans="1:8" s="6" customFormat="1" ht="11.25" customHeight="1">
      <c r="A33" s="14" t="s">
        <v>16</v>
      </c>
      <c r="B33" s="17" t="s">
        <v>4</v>
      </c>
      <c r="C33" s="116">
        <v>30</v>
      </c>
      <c r="D33" s="16">
        <v>0.65</v>
      </c>
      <c r="E33" s="16">
        <f t="shared" si="0"/>
        <v>19.5</v>
      </c>
      <c r="F33" s="114" t="s">
        <v>46</v>
      </c>
      <c r="G33" s="112"/>
      <c r="H33" s="5"/>
    </row>
    <row r="34" spans="1:8" s="106" customFormat="1" ht="11.25" customHeight="1">
      <c r="A34" s="72" t="s">
        <v>27</v>
      </c>
      <c r="B34" s="73" t="s">
        <v>3</v>
      </c>
      <c r="C34" s="104">
        <v>2</v>
      </c>
      <c r="D34" s="3">
        <v>5.1</v>
      </c>
      <c r="E34" s="3">
        <f t="shared" si="0"/>
        <v>10.2</v>
      </c>
      <c r="F34" s="102" t="s">
        <v>46</v>
      </c>
      <c r="G34" s="101"/>
      <c r="H34" s="105"/>
    </row>
    <row r="35" spans="1:8" ht="12.75" customHeight="1">
      <c r="A35" s="60" t="s">
        <v>13</v>
      </c>
      <c r="B35" s="1"/>
      <c r="C35" s="12"/>
      <c r="D35" s="3"/>
      <c r="E35" s="2"/>
      <c r="F35" s="13"/>
      <c r="G35" s="101"/>
      <c r="H35" s="71"/>
    </row>
    <row r="36" spans="1:8" s="6" customFormat="1" ht="11.25" customHeight="1">
      <c r="A36" s="14" t="s">
        <v>60</v>
      </c>
      <c r="B36" s="107" t="s">
        <v>4</v>
      </c>
      <c r="C36" s="15">
        <f>314.08/2</f>
        <v>157.04</v>
      </c>
      <c r="D36" s="16">
        <v>1.1</v>
      </c>
      <c r="E36" s="16">
        <f aca="true" t="shared" si="1" ref="E36:E44">C36*D36</f>
        <v>172.744</v>
      </c>
      <c r="F36" s="108" t="s">
        <v>46</v>
      </c>
      <c r="G36" s="109"/>
      <c r="H36" s="5"/>
    </row>
    <row r="37" spans="1:8" s="6" customFormat="1" ht="11.25" customHeight="1">
      <c r="A37" s="14" t="s">
        <v>61</v>
      </c>
      <c r="B37" s="107" t="s">
        <v>4</v>
      </c>
      <c r="C37" s="15">
        <f>314.08/2</f>
        <v>157.04</v>
      </c>
      <c r="D37" s="16">
        <v>1.1</v>
      </c>
      <c r="E37" s="16">
        <f t="shared" si="1"/>
        <v>172.744</v>
      </c>
      <c r="F37" s="108" t="s">
        <v>46</v>
      </c>
      <c r="G37" s="109"/>
      <c r="H37" s="5"/>
    </row>
    <row r="38" spans="1:8" s="106" customFormat="1" ht="12" customHeight="1">
      <c r="A38" s="14" t="s">
        <v>43</v>
      </c>
      <c r="B38" s="110" t="s">
        <v>4</v>
      </c>
      <c r="C38" s="15">
        <f>314.08/2</f>
        <v>157.04</v>
      </c>
      <c r="D38" s="111">
        <v>0.28</v>
      </c>
      <c r="E38" s="16">
        <f t="shared" si="1"/>
        <v>43.9712</v>
      </c>
      <c r="F38" s="108" t="s">
        <v>46</v>
      </c>
      <c r="G38" s="112"/>
      <c r="H38" s="105"/>
    </row>
    <row r="39" spans="1:8" s="106" customFormat="1" ht="12" customHeight="1">
      <c r="A39" s="14" t="s">
        <v>44</v>
      </c>
      <c r="B39" s="113" t="s">
        <v>4</v>
      </c>
      <c r="C39" s="15">
        <f>314.08/2</f>
        <v>157.04</v>
      </c>
      <c r="D39" s="111">
        <v>0.15</v>
      </c>
      <c r="E39" s="16">
        <f t="shared" si="1"/>
        <v>23.555999999999997</v>
      </c>
      <c r="F39" s="108" t="s">
        <v>46</v>
      </c>
      <c r="G39" s="112"/>
      <c r="H39" s="105"/>
    </row>
    <row r="40" spans="1:8" s="6" customFormat="1" ht="24" customHeight="1">
      <c r="A40" s="14" t="s">
        <v>62</v>
      </c>
      <c r="B40" s="17" t="s">
        <v>3</v>
      </c>
      <c r="C40" s="15">
        <v>20</v>
      </c>
      <c r="D40" s="16">
        <v>1.25</v>
      </c>
      <c r="E40" s="114">
        <f t="shared" si="1"/>
        <v>25</v>
      </c>
      <c r="F40" s="108" t="s">
        <v>46</v>
      </c>
      <c r="G40" s="117"/>
      <c r="H40" s="5"/>
    </row>
    <row r="41" spans="1:8" s="6" customFormat="1" ht="24" customHeight="1">
      <c r="A41" s="14" t="s">
        <v>63</v>
      </c>
      <c r="B41" s="17" t="s">
        <v>3</v>
      </c>
      <c r="C41" s="15">
        <v>18</v>
      </c>
      <c r="D41" s="16">
        <v>1.25</v>
      </c>
      <c r="E41" s="114">
        <f t="shared" si="1"/>
        <v>22.5</v>
      </c>
      <c r="F41" s="108" t="s">
        <v>46</v>
      </c>
      <c r="G41" s="117"/>
      <c r="H41" s="5"/>
    </row>
    <row r="42" spans="1:8" s="6" customFormat="1" ht="24" customHeight="1">
      <c r="A42" s="14" t="s">
        <v>39</v>
      </c>
      <c r="B42" s="17" t="s">
        <v>4</v>
      </c>
      <c r="C42" s="116">
        <v>30</v>
      </c>
      <c r="D42" s="16">
        <v>0.8</v>
      </c>
      <c r="E42" s="16">
        <f t="shared" si="1"/>
        <v>24</v>
      </c>
      <c r="F42" s="18" t="s">
        <v>46</v>
      </c>
      <c r="G42" s="112"/>
      <c r="H42" s="5"/>
    </row>
    <row r="43" spans="1:8" s="6" customFormat="1" ht="26.25" customHeight="1">
      <c r="A43" s="72" t="s">
        <v>28</v>
      </c>
      <c r="B43" s="73" t="s">
        <v>3</v>
      </c>
      <c r="C43" s="48">
        <v>1</v>
      </c>
      <c r="D43" s="3">
        <v>286.2</v>
      </c>
      <c r="E43" s="3">
        <f t="shared" si="1"/>
        <v>286.2</v>
      </c>
      <c r="F43" s="64" t="s">
        <v>47</v>
      </c>
      <c r="G43" s="64"/>
      <c r="H43" s="10"/>
    </row>
    <row r="44" spans="1:8" s="6" customFormat="1" ht="26.25" customHeight="1">
      <c r="A44" s="72" t="s">
        <v>31</v>
      </c>
      <c r="B44" s="73" t="s">
        <v>5</v>
      </c>
      <c r="C44" s="48">
        <v>4048.1</v>
      </c>
      <c r="D44" s="173">
        <v>0.025</v>
      </c>
      <c r="E44" s="3">
        <f t="shared" si="1"/>
        <v>101.2025</v>
      </c>
      <c r="F44" s="64" t="s">
        <v>47</v>
      </c>
      <c r="G44" s="64"/>
      <c r="H44" s="10"/>
    </row>
    <row r="45" spans="1:8" ht="13.5" customHeight="1">
      <c r="A45" s="70" t="s">
        <v>14</v>
      </c>
      <c r="B45" s="7"/>
      <c r="C45" s="12"/>
      <c r="D45" s="74"/>
      <c r="E45" s="2"/>
      <c r="F45" s="13"/>
      <c r="G45" s="67"/>
      <c r="H45" s="59"/>
    </row>
    <row r="46" spans="1:8" s="78" customFormat="1" ht="12" customHeight="1">
      <c r="A46" s="72" t="s">
        <v>91</v>
      </c>
      <c r="B46" s="75" t="s">
        <v>3</v>
      </c>
      <c r="C46" s="48">
        <v>4</v>
      </c>
      <c r="D46" s="3">
        <v>8</v>
      </c>
      <c r="E46" s="3">
        <f aca="true" t="shared" si="2" ref="E46:E51">C46*D46</f>
        <v>32</v>
      </c>
      <c r="F46" s="76" t="s">
        <v>46</v>
      </c>
      <c r="G46" s="81" t="s">
        <v>92</v>
      </c>
      <c r="H46" s="77"/>
    </row>
    <row r="47" spans="1:14" s="6" customFormat="1" ht="15" customHeight="1">
      <c r="A47" s="72" t="s">
        <v>30</v>
      </c>
      <c r="B47" s="73" t="s">
        <v>5</v>
      </c>
      <c r="C47" s="48">
        <v>2</v>
      </c>
      <c r="D47" s="3">
        <v>1.5</v>
      </c>
      <c r="E47" s="3">
        <f t="shared" si="2"/>
        <v>3</v>
      </c>
      <c r="F47" s="76" t="s">
        <v>46</v>
      </c>
      <c r="G47" s="64"/>
      <c r="H47" s="10"/>
      <c r="M47" s="79"/>
      <c r="N47" s="79"/>
    </row>
    <row r="48" spans="1:14" s="6" customFormat="1" ht="12" customHeight="1">
      <c r="A48" s="72" t="s">
        <v>15</v>
      </c>
      <c r="B48" s="73" t="s">
        <v>5</v>
      </c>
      <c r="C48" s="48">
        <f>0.5+4+0.5</f>
        <v>5</v>
      </c>
      <c r="D48" s="3">
        <v>1.5</v>
      </c>
      <c r="E48" s="3">
        <f t="shared" si="2"/>
        <v>7.5</v>
      </c>
      <c r="F48" s="76" t="s">
        <v>46</v>
      </c>
      <c r="G48" s="64"/>
      <c r="H48" s="65"/>
      <c r="M48" s="79"/>
      <c r="N48" s="79"/>
    </row>
    <row r="49" spans="1:8" s="6" customFormat="1" ht="12" customHeight="1">
      <c r="A49" s="72" t="s">
        <v>54</v>
      </c>
      <c r="B49" s="73" t="s">
        <v>55</v>
      </c>
      <c r="C49" s="48">
        <v>15</v>
      </c>
      <c r="D49" s="3">
        <v>0.2</v>
      </c>
      <c r="E49" s="3">
        <f t="shared" si="2"/>
        <v>3</v>
      </c>
      <c r="F49" s="76" t="s">
        <v>46</v>
      </c>
      <c r="G49" s="80" t="s">
        <v>57</v>
      </c>
      <c r="H49" s="65"/>
    </row>
    <row r="50" spans="1:8" s="106" customFormat="1" ht="12" customHeight="1">
      <c r="A50" s="72" t="s">
        <v>56</v>
      </c>
      <c r="B50" s="73" t="s">
        <v>55</v>
      </c>
      <c r="C50" s="104">
        <v>15</v>
      </c>
      <c r="D50" s="3">
        <v>1.3</v>
      </c>
      <c r="E50" s="3">
        <f t="shared" si="2"/>
        <v>19.5</v>
      </c>
      <c r="F50" s="76" t="s">
        <v>46</v>
      </c>
      <c r="G50" s="80"/>
      <c r="H50" s="65"/>
    </row>
    <row r="51" spans="1:8" s="106" customFormat="1" ht="12" customHeight="1">
      <c r="A51" s="72" t="s">
        <v>96</v>
      </c>
      <c r="B51" s="73" t="s">
        <v>3</v>
      </c>
      <c r="C51" s="104">
        <v>1</v>
      </c>
      <c r="D51" s="3">
        <v>38.7</v>
      </c>
      <c r="E51" s="3">
        <f t="shared" si="2"/>
        <v>38.7</v>
      </c>
      <c r="F51" s="76" t="s">
        <v>46</v>
      </c>
      <c r="G51" s="80"/>
      <c r="H51" s="65"/>
    </row>
    <row r="52" spans="1:8" s="6" customFormat="1" ht="12" customHeight="1">
      <c r="A52" s="60"/>
      <c r="B52" s="1"/>
      <c r="C52" s="12"/>
      <c r="D52" s="3"/>
      <c r="E52" s="2"/>
      <c r="F52" s="13"/>
      <c r="G52" s="80"/>
      <c r="H52" s="65"/>
    </row>
    <row r="53" spans="1:8" ht="12.75" customHeight="1">
      <c r="A53" s="168" t="s">
        <v>33</v>
      </c>
      <c r="B53" s="169"/>
      <c r="C53" s="12"/>
      <c r="D53" s="170"/>
      <c r="E53" s="171">
        <v>30</v>
      </c>
      <c r="F53" s="81" t="s">
        <v>46</v>
      </c>
      <c r="G53" s="172"/>
      <c r="H53" s="59"/>
    </row>
    <row r="54" spans="1:8" ht="12.75" customHeight="1">
      <c r="A54" s="168"/>
      <c r="B54" s="169"/>
      <c r="C54" s="12"/>
      <c r="D54" s="170"/>
      <c r="E54" s="174">
        <f>SUM(E15:E53)</f>
        <v>1368.9643</v>
      </c>
      <c r="F54" s="81"/>
      <c r="G54" s="172"/>
      <c r="H54" s="59"/>
    </row>
    <row r="55" spans="1:8" s="62" customFormat="1" ht="24" customHeight="1">
      <c r="A55" s="82" t="s">
        <v>73</v>
      </c>
      <c r="B55" s="73"/>
      <c r="C55" s="48"/>
      <c r="D55" s="3"/>
      <c r="E55" s="100">
        <f>E54-E56</f>
        <v>981.5618000000002</v>
      </c>
      <c r="F55" s="119"/>
      <c r="G55" s="83"/>
      <c r="H55" s="118"/>
    </row>
    <row r="56" spans="1:8" s="62" customFormat="1" ht="36" customHeight="1">
      <c r="A56" s="82" t="s">
        <v>74</v>
      </c>
      <c r="B56" s="47"/>
      <c r="C56" s="48"/>
      <c r="D56" s="3"/>
      <c r="E56" s="100">
        <f>E44+E43</f>
        <v>387.4025</v>
      </c>
      <c r="F56" s="119"/>
      <c r="G56" s="83"/>
      <c r="H56" s="118"/>
    </row>
    <row r="57" spans="1:8" ht="15.75">
      <c r="A57" s="84"/>
      <c r="B57" s="85"/>
      <c r="C57" s="86"/>
      <c r="D57" s="42"/>
      <c r="E57" s="43"/>
      <c r="F57" s="43"/>
      <c r="G57" s="87"/>
      <c r="H57" s="118"/>
    </row>
    <row r="58" spans="1:7" s="62" customFormat="1" ht="24" customHeight="1">
      <c r="A58" s="194" t="s">
        <v>18</v>
      </c>
      <c r="B58" s="194"/>
      <c r="C58" s="194"/>
      <c r="D58" s="23"/>
      <c r="F58" s="88"/>
      <c r="G58" s="50" t="s">
        <v>88</v>
      </c>
    </row>
    <row r="59" spans="1:7" s="62" customFormat="1" ht="24" customHeight="1" thickBot="1">
      <c r="A59" s="89" t="s">
        <v>52</v>
      </c>
      <c r="B59" s="90"/>
      <c r="C59" s="90"/>
      <c r="D59" s="23"/>
      <c r="F59" s="88"/>
      <c r="G59" s="50"/>
    </row>
    <row r="60" spans="1:7" s="62" customFormat="1" ht="24" customHeight="1" thickBot="1">
      <c r="A60" s="11"/>
      <c r="B60" s="189" t="s">
        <v>51</v>
      </c>
      <c r="C60" s="190"/>
      <c r="D60" s="190"/>
      <c r="E60" s="190"/>
      <c r="F60" s="190"/>
      <c r="G60" s="190"/>
    </row>
    <row r="62" spans="1:7" s="92" customFormat="1" ht="15.75">
      <c r="A62" s="27" t="s">
        <v>46</v>
      </c>
      <c r="B62" s="188" t="s">
        <v>49</v>
      </c>
      <c r="C62" s="188"/>
      <c r="D62" s="188"/>
      <c r="E62" s="188"/>
      <c r="F62" s="188"/>
      <c r="G62" s="188"/>
    </row>
    <row r="63" spans="1:7" s="92" customFormat="1" ht="15.75">
      <c r="A63" s="27" t="s">
        <v>47</v>
      </c>
      <c r="B63" s="188" t="s">
        <v>50</v>
      </c>
      <c r="C63" s="188"/>
      <c r="D63" s="188"/>
      <c r="E63" s="188"/>
      <c r="F63" s="188"/>
      <c r="G63" s="188"/>
    </row>
    <row r="64" spans="1:7" s="92" customFormat="1" ht="15.75">
      <c r="A64" s="27" t="s">
        <v>48</v>
      </c>
      <c r="B64" s="188" t="s">
        <v>53</v>
      </c>
      <c r="C64" s="188"/>
      <c r="D64" s="188"/>
      <c r="E64" s="188"/>
      <c r="F64" s="188"/>
      <c r="G64" s="188"/>
    </row>
    <row r="65" spans="1:7" ht="13.5" thickBot="1">
      <c r="A65" s="6"/>
      <c r="B65" s="9"/>
      <c r="G65" s="6"/>
    </row>
    <row r="66" spans="1:7" ht="18.75">
      <c r="A66" s="195" t="s">
        <v>42</v>
      </c>
      <c r="B66" s="196"/>
      <c r="C66" s="196"/>
      <c r="D66" s="196"/>
      <c r="E66" s="196"/>
      <c r="F66" s="196"/>
      <c r="G66" s="197"/>
    </row>
    <row r="67" spans="1:7" ht="18.75">
      <c r="A67" s="198"/>
      <c r="B67" s="199"/>
      <c r="C67" s="199"/>
      <c r="D67" s="199"/>
      <c r="E67" s="199"/>
      <c r="F67" s="199"/>
      <c r="G67" s="200"/>
    </row>
    <row r="68" spans="1:7" ht="103.5" customHeight="1">
      <c r="A68" s="191" t="s">
        <v>69</v>
      </c>
      <c r="B68" s="192"/>
      <c r="C68" s="192"/>
      <c r="D68" s="192"/>
      <c r="E68" s="192"/>
      <c r="F68" s="192"/>
      <c r="G68" s="193"/>
    </row>
    <row r="69" spans="1:7" ht="27" customHeight="1">
      <c r="A69" s="219" t="s">
        <v>70</v>
      </c>
      <c r="B69" s="220"/>
      <c r="C69" s="220"/>
      <c r="D69" s="220"/>
      <c r="E69" s="220"/>
      <c r="F69" s="220"/>
      <c r="G69" s="221"/>
    </row>
    <row r="70" spans="1:7" ht="105" customHeight="1" thickBot="1">
      <c r="A70" s="222" t="s">
        <v>71</v>
      </c>
      <c r="B70" s="223"/>
      <c r="C70" s="223"/>
      <c r="D70" s="223"/>
      <c r="E70" s="223"/>
      <c r="F70" s="223"/>
      <c r="G70" s="224"/>
    </row>
    <row r="71" spans="1:7" s="92" customFormat="1" ht="15">
      <c r="A71" s="217"/>
      <c r="B71" s="217"/>
      <c r="C71" s="217"/>
      <c r="D71" s="217"/>
      <c r="E71" s="217"/>
      <c r="F71" s="217"/>
      <c r="G71" s="217"/>
    </row>
    <row r="72" spans="2:6" s="92" customFormat="1" ht="16.5" thickBot="1">
      <c r="B72" s="93"/>
      <c r="C72" s="94"/>
      <c r="D72" s="95"/>
      <c r="E72" s="96"/>
      <c r="F72" s="96"/>
    </row>
    <row r="73" spans="1:7" ht="13.5" thickBot="1">
      <c r="A73" s="6"/>
      <c r="B73" s="208" t="s">
        <v>40</v>
      </c>
      <c r="C73" s="209"/>
      <c r="D73" s="209"/>
      <c r="E73" s="210"/>
      <c r="F73" s="211"/>
      <c r="G73" s="212"/>
    </row>
    <row r="74" spans="1:7" ht="13.5" thickBot="1">
      <c r="A74" s="6"/>
      <c r="B74" s="213" t="s">
        <v>41</v>
      </c>
      <c r="C74" s="218"/>
      <c r="D74" s="213"/>
      <c r="E74" s="214"/>
      <c r="F74" s="215"/>
      <c r="G74" s="216"/>
    </row>
    <row r="75" spans="1:7" ht="12.75">
      <c r="A75" s="6"/>
      <c r="C75" s="97"/>
      <c r="D75" s="206" t="s">
        <v>20</v>
      </c>
      <c r="E75" s="206"/>
      <c r="F75" s="207" t="s">
        <v>21</v>
      </c>
      <c r="G75" s="207"/>
    </row>
    <row r="76" spans="1:2" ht="12.75">
      <c r="A76" s="26"/>
      <c r="B76" s="98"/>
    </row>
    <row r="77" spans="1:7" ht="12.75">
      <c r="A77" s="62"/>
      <c r="B77" s="50"/>
      <c r="C77" s="99"/>
      <c r="G77" s="62"/>
    </row>
    <row r="78" spans="1:2" ht="12.75">
      <c r="A78" s="26"/>
      <c r="B78" s="98"/>
    </row>
    <row r="79" spans="1:2" ht="12.75">
      <c r="A79" s="26"/>
      <c r="B79" s="98"/>
    </row>
    <row r="80" spans="1:2" ht="12.75">
      <c r="A80" s="26"/>
      <c r="B80" s="98"/>
    </row>
    <row r="81" spans="1:2" ht="12.75">
      <c r="A81" s="26"/>
      <c r="B81" s="98"/>
    </row>
    <row r="82" spans="1:2" ht="12.75">
      <c r="A82" s="26"/>
      <c r="B82" s="98"/>
    </row>
    <row r="83" spans="1:2" ht="12.75">
      <c r="A83" s="26"/>
      <c r="B83" s="98"/>
    </row>
    <row r="84" spans="1:2" ht="12.75">
      <c r="A84" s="26"/>
      <c r="B84" s="98"/>
    </row>
    <row r="85" spans="1:2" ht="12.75">
      <c r="A85" s="26"/>
      <c r="B85" s="98"/>
    </row>
    <row r="86" spans="1:2" ht="12.75">
      <c r="A86" s="26"/>
      <c r="B86" s="98"/>
    </row>
    <row r="87" spans="1:2" ht="12.75">
      <c r="A87" s="26"/>
      <c r="B87" s="98"/>
    </row>
    <row r="88" spans="1:2" ht="12.75">
      <c r="A88" s="26"/>
      <c r="B88" s="98"/>
    </row>
    <row r="89" spans="1:2" ht="12.75">
      <c r="A89" s="26"/>
      <c r="B89" s="98"/>
    </row>
    <row r="90" spans="1:2" ht="12.75">
      <c r="A90" s="26"/>
      <c r="B90" s="98"/>
    </row>
    <row r="91" spans="1:2" ht="12.75">
      <c r="A91" s="26"/>
      <c r="B91" s="98"/>
    </row>
    <row r="92" spans="1:2" ht="12.75">
      <c r="A92" s="26"/>
      <c r="B92" s="98"/>
    </row>
    <row r="93" spans="1:2" ht="12.75">
      <c r="A93" s="26"/>
      <c r="B93" s="98"/>
    </row>
    <row r="94" spans="1:2" ht="12.75">
      <c r="A94" s="26"/>
      <c r="B94" s="98"/>
    </row>
    <row r="95" spans="1:2" ht="12.75">
      <c r="A95" s="26"/>
      <c r="B95" s="98"/>
    </row>
    <row r="96" spans="1:2" ht="12.75">
      <c r="A96" s="26"/>
      <c r="B96" s="98"/>
    </row>
    <row r="97" spans="1:2" ht="12.75">
      <c r="A97" s="26"/>
      <c r="B97" s="98"/>
    </row>
    <row r="98" spans="1:2" ht="12.75">
      <c r="A98" s="26"/>
      <c r="B98" s="98"/>
    </row>
    <row r="99" spans="1:2" ht="12.75">
      <c r="A99" s="26"/>
      <c r="B99" s="98"/>
    </row>
    <row r="100" spans="1:2" ht="12.75">
      <c r="A100" s="26"/>
      <c r="B100" s="98"/>
    </row>
    <row r="101" spans="1:2" ht="12.75">
      <c r="A101" s="26"/>
      <c r="B101" s="98"/>
    </row>
    <row r="102" spans="1:2" ht="12.75">
      <c r="A102" s="26"/>
      <c r="B102" s="98"/>
    </row>
    <row r="103" spans="1:2" ht="12.75">
      <c r="A103" s="26"/>
      <c r="B103" s="98"/>
    </row>
    <row r="104" spans="1:2" ht="12.75">
      <c r="A104" s="26"/>
      <c r="B104" s="98"/>
    </row>
    <row r="105" spans="1:2" ht="12.75">
      <c r="A105" s="26"/>
      <c r="B105" s="98"/>
    </row>
    <row r="106" spans="1:2" ht="12.75">
      <c r="A106" s="26"/>
      <c r="B106" s="98"/>
    </row>
    <row r="107" spans="1:2" ht="12.75">
      <c r="A107" s="26"/>
      <c r="B107" s="98"/>
    </row>
    <row r="108" spans="1:2" ht="12.75">
      <c r="A108" s="26"/>
      <c r="B108" s="98"/>
    </row>
    <row r="109" spans="1:2" ht="12.75">
      <c r="A109" s="26"/>
      <c r="B109" s="98"/>
    </row>
    <row r="110" spans="1:2" ht="12.75">
      <c r="A110" s="26"/>
      <c r="B110" s="98"/>
    </row>
    <row r="111" spans="1:2" ht="12.75">
      <c r="A111" s="26"/>
      <c r="B111" s="98"/>
    </row>
    <row r="112" spans="1:2" ht="12.75">
      <c r="A112" s="26"/>
      <c r="B112" s="98"/>
    </row>
    <row r="113" spans="1:2" ht="12.75">
      <c r="A113" s="26"/>
      <c r="B113" s="98"/>
    </row>
    <row r="114" spans="1:2" ht="12.75">
      <c r="A114" s="26"/>
      <c r="B114" s="98"/>
    </row>
    <row r="115" spans="1:2" ht="12.75">
      <c r="A115" s="26"/>
      <c r="B115" s="98"/>
    </row>
    <row r="116" spans="1:2" ht="12.75">
      <c r="A116" s="26"/>
      <c r="B116" s="98"/>
    </row>
    <row r="117" spans="1:2" ht="12.75">
      <c r="A117" s="26"/>
      <c r="B117" s="98"/>
    </row>
    <row r="118" spans="1:2" ht="12.75">
      <c r="A118" s="26"/>
      <c r="B118" s="98"/>
    </row>
    <row r="119" spans="1:2" ht="12.75">
      <c r="A119" s="26"/>
      <c r="B119" s="98"/>
    </row>
    <row r="120" spans="1:2" ht="12.75">
      <c r="A120" s="26"/>
      <c r="B120" s="98"/>
    </row>
    <row r="121" spans="1:2" ht="12.75">
      <c r="A121" s="26"/>
      <c r="B121" s="98"/>
    </row>
    <row r="122" spans="1:2" ht="12.75">
      <c r="A122" s="26"/>
      <c r="B122" s="98"/>
    </row>
    <row r="123" spans="1:2" ht="12.75">
      <c r="A123" s="26"/>
      <c r="B123" s="98"/>
    </row>
    <row r="124" spans="1:2" ht="12.75">
      <c r="A124" s="26"/>
      <c r="B124" s="98"/>
    </row>
    <row r="125" spans="1:2" ht="12.75">
      <c r="A125" s="26"/>
      <c r="B125" s="98"/>
    </row>
    <row r="126" spans="1:2" ht="12.75">
      <c r="A126" s="26"/>
      <c r="B126" s="98"/>
    </row>
    <row r="127" spans="1:2" ht="12.75">
      <c r="A127" s="26"/>
      <c r="B127" s="98"/>
    </row>
    <row r="128" spans="1:2" ht="12.75">
      <c r="A128" s="26"/>
      <c r="B128" s="98"/>
    </row>
    <row r="129" spans="1:2" ht="12.75">
      <c r="A129" s="26"/>
      <c r="B129" s="98"/>
    </row>
    <row r="130" spans="1:2" ht="12.75">
      <c r="A130" s="26"/>
      <c r="B130" s="98"/>
    </row>
    <row r="131" spans="1:2" ht="12.75">
      <c r="A131" s="26"/>
      <c r="B131" s="98"/>
    </row>
    <row r="132" spans="1:2" ht="12.75">
      <c r="A132" s="26"/>
      <c r="B132" s="98"/>
    </row>
    <row r="133" spans="1:2" ht="12.75">
      <c r="A133" s="26"/>
      <c r="B133" s="98"/>
    </row>
    <row r="134" spans="1:2" ht="12.75">
      <c r="A134" s="26"/>
      <c r="B134" s="98"/>
    </row>
    <row r="135" spans="1:2" ht="12.75">
      <c r="A135" s="26"/>
      <c r="B135" s="98"/>
    </row>
    <row r="136" spans="1:2" ht="12.75">
      <c r="A136" s="26"/>
      <c r="B136" s="98"/>
    </row>
    <row r="137" spans="1:2" ht="12.75">
      <c r="A137" s="26"/>
      <c r="B137" s="98"/>
    </row>
    <row r="138" spans="1:2" ht="12.75">
      <c r="A138" s="26"/>
      <c r="B138" s="98"/>
    </row>
    <row r="139" spans="1:2" ht="12.75">
      <c r="A139" s="26"/>
      <c r="B139" s="98"/>
    </row>
    <row r="140" spans="1:2" ht="12.75">
      <c r="A140" s="26"/>
      <c r="B140" s="98"/>
    </row>
    <row r="141" spans="1:2" ht="12.75">
      <c r="A141" s="26"/>
      <c r="B141" s="98"/>
    </row>
    <row r="142" spans="1:2" ht="12.75">
      <c r="A142" s="26"/>
      <c r="B142" s="98"/>
    </row>
    <row r="143" spans="1:2" ht="12.75">
      <c r="A143" s="26"/>
      <c r="B143" s="98"/>
    </row>
    <row r="144" spans="1:2" ht="12.75">
      <c r="A144" s="26"/>
      <c r="B144" s="98"/>
    </row>
    <row r="145" spans="1:2" ht="12.75">
      <c r="A145" s="26"/>
      <c r="B145" s="98"/>
    </row>
    <row r="146" spans="1:2" ht="12.75">
      <c r="A146" s="26"/>
      <c r="B146" s="98"/>
    </row>
    <row r="147" spans="1:2" ht="12.75">
      <c r="A147" s="26"/>
      <c r="B147" s="98"/>
    </row>
    <row r="148" spans="1:2" ht="12.75">
      <c r="A148" s="26"/>
      <c r="B148" s="98"/>
    </row>
    <row r="149" spans="1:2" ht="12.75">
      <c r="A149" s="26"/>
      <c r="B149" s="98"/>
    </row>
    <row r="150" spans="1:2" ht="12.75">
      <c r="A150" s="26"/>
      <c r="B150" s="98"/>
    </row>
    <row r="151" spans="1:2" ht="12.75">
      <c r="A151" s="26"/>
      <c r="B151" s="98"/>
    </row>
    <row r="152" spans="1:2" ht="12.75">
      <c r="A152" s="26"/>
      <c r="B152" s="98"/>
    </row>
    <row r="153" spans="1:2" ht="12.75">
      <c r="A153" s="26"/>
      <c r="B153" s="98"/>
    </row>
    <row r="154" spans="1:2" ht="12.75">
      <c r="A154" s="26"/>
      <c r="B154" s="98"/>
    </row>
    <row r="155" spans="1:2" ht="12.75">
      <c r="A155" s="26"/>
      <c r="B155" s="98"/>
    </row>
    <row r="156" spans="1:2" ht="12.75">
      <c r="A156" s="26"/>
      <c r="B156" s="98"/>
    </row>
    <row r="157" spans="1:2" ht="12.75">
      <c r="A157" s="26"/>
      <c r="B157" s="98"/>
    </row>
    <row r="158" spans="1:2" ht="12.75">
      <c r="A158" s="26"/>
      <c r="B158" s="98"/>
    </row>
    <row r="159" spans="1:2" ht="12.75">
      <c r="A159" s="26"/>
      <c r="B159" s="98"/>
    </row>
    <row r="160" spans="1:2" ht="12.75">
      <c r="A160" s="26"/>
      <c r="B160" s="98"/>
    </row>
    <row r="161" spans="1:2" ht="12.75">
      <c r="A161" s="26"/>
      <c r="B161" s="98"/>
    </row>
    <row r="162" spans="1:2" ht="12.75">
      <c r="A162" s="26"/>
      <c r="B162" s="98"/>
    </row>
    <row r="163" spans="1:2" ht="12.75">
      <c r="A163" s="26"/>
      <c r="B163" s="98"/>
    </row>
    <row r="164" spans="1:2" ht="12.75">
      <c r="A164" s="26"/>
      <c r="B164" s="98"/>
    </row>
    <row r="165" spans="1:2" ht="12.75">
      <c r="A165" s="26"/>
      <c r="B165" s="98"/>
    </row>
    <row r="166" spans="1:2" ht="12.75">
      <c r="A166" s="26"/>
      <c r="B166" s="98"/>
    </row>
    <row r="167" spans="1:2" ht="12.75">
      <c r="A167" s="26"/>
      <c r="B167" s="98"/>
    </row>
    <row r="168" spans="1:2" ht="12.75">
      <c r="A168" s="26"/>
      <c r="B168" s="98"/>
    </row>
    <row r="169" spans="1:2" ht="12.75">
      <c r="A169" s="26"/>
      <c r="B169" s="98"/>
    </row>
    <row r="170" spans="1:2" ht="12.75">
      <c r="A170" s="26"/>
      <c r="B170" s="98"/>
    </row>
    <row r="171" spans="1:2" ht="12.75">
      <c r="A171" s="26"/>
      <c r="B171" s="98"/>
    </row>
    <row r="172" spans="1:2" ht="12.75">
      <c r="A172" s="26"/>
      <c r="B172" s="98"/>
    </row>
    <row r="173" spans="1:2" ht="12.75">
      <c r="A173" s="26"/>
      <c r="B173" s="98"/>
    </row>
    <row r="174" spans="1:2" ht="12.75">
      <c r="A174" s="26"/>
      <c r="B174" s="98"/>
    </row>
    <row r="175" spans="1:2" ht="12.75">
      <c r="A175" s="26"/>
      <c r="B175" s="98"/>
    </row>
    <row r="176" spans="1:2" ht="12.75">
      <c r="A176" s="26"/>
      <c r="B176" s="98"/>
    </row>
    <row r="177" spans="1:2" ht="12.75">
      <c r="A177" s="26"/>
      <c r="B177" s="98"/>
    </row>
    <row r="178" spans="1:2" ht="12.75">
      <c r="A178" s="26"/>
      <c r="B178" s="98"/>
    </row>
    <row r="179" spans="1:2" ht="12.75">
      <c r="A179" s="26"/>
      <c r="B179" s="98"/>
    </row>
    <row r="180" spans="1:2" ht="12.75">
      <c r="A180" s="26"/>
      <c r="B180" s="98"/>
    </row>
    <row r="181" spans="1:2" ht="12.75">
      <c r="A181" s="26"/>
      <c r="B181" s="98"/>
    </row>
    <row r="182" spans="1:2" ht="12.75">
      <c r="A182" s="26"/>
      <c r="B182" s="98"/>
    </row>
    <row r="183" spans="1:2" ht="12.75">
      <c r="A183" s="26"/>
      <c r="B183" s="98"/>
    </row>
    <row r="184" spans="1:2" ht="12.75">
      <c r="A184" s="26"/>
      <c r="B184" s="98"/>
    </row>
    <row r="185" spans="1:2" ht="12.75">
      <c r="A185" s="26"/>
      <c r="B185" s="98"/>
    </row>
    <row r="186" spans="1:2" ht="12.75">
      <c r="A186" s="26"/>
      <c r="B186" s="98"/>
    </row>
    <row r="187" spans="1:2" ht="12.75">
      <c r="A187" s="26"/>
      <c r="B187" s="98"/>
    </row>
    <row r="188" spans="1:2" ht="12.75">
      <c r="A188" s="26"/>
      <c r="B188" s="98"/>
    </row>
    <row r="189" spans="1:2" ht="12.75">
      <c r="A189" s="26"/>
      <c r="B189" s="98"/>
    </row>
    <row r="190" spans="1:2" ht="12.75">
      <c r="A190" s="26"/>
      <c r="B190" s="98"/>
    </row>
    <row r="191" spans="1:2" ht="12.75">
      <c r="A191" s="26"/>
      <c r="B191" s="98"/>
    </row>
    <row r="192" spans="1:2" ht="12.75">
      <c r="A192" s="26"/>
      <c r="B192" s="98"/>
    </row>
    <row r="193" spans="1:2" ht="12.75">
      <c r="A193" s="26"/>
      <c r="B193" s="98"/>
    </row>
    <row r="194" spans="1:2" ht="12.75">
      <c r="A194" s="26"/>
      <c r="B194" s="98"/>
    </row>
    <row r="195" spans="1:2" ht="12.75">
      <c r="A195" s="26"/>
      <c r="B195" s="98"/>
    </row>
    <row r="196" spans="1:2" ht="12.75">
      <c r="A196" s="26"/>
      <c r="B196" s="98"/>
    </row>
  </sheetData>
  <sheetProtection/>
  <autoFilter ref="A13:G55"/>
  <mergeCells count="25">
    <mergeCell ref="A71:G71"/>
    <mergeCell ref="B74:C74"/>
    <mergeCell ref="A69:G69"/>
    <mergeCell ref="A70:G70"/>
    <mergeCell ref="D75:E75"/>
    <mergeCell ref="F75:G75"/>
    <mergeCell ref="B73:E73"/>
    <mergeCell ref="F73:G73"/>
    <mergeCell ref="D74:E74"/>
    <mergeCell ref="F74:G74"/>
    <mergeCell ref="A2:G2"/>
    <mergeCell ref="A4:G4"/>
    <mergeCell ref="A5:G5"/>
    <mergeCell ref="A10:G10"/>
    <mergeCell ref="B6:E6"/>
    <mergeCell ref="A7:G7"/>
    <mergeCell ref="B28:D28"/>
    <mergeCell ref="B64:G64"/>
    <mergeCell ref="B60:G60"/>
    <mergeCell ref="A68:G68"/>
    <mergeCell ref="B63:G63"/>
    <mergeCell ref="A58:C58"/>
    <mergeCell ref="B62:G62"/>
    <mergeCell ref="A66:G66"/>
    <mergeCell ref="A67:G67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45.125" style="20" customWidth="1"/>
    <col min="2" max="2" width="9.125" style="21" customWidth="1"/>
    <col min="3" max="3" width="8.125" style="22" customWidth="1"/>
    <col min="4" max="4" width="11.125" style="23" customWidth="1"/>
    <col min="5" max="5" width="10.875" style="125" customWidth="1"/>
    <col min="6" max="6" width="24.75390625" style="148" customWidth="1"/>
    <col min="7" max="7" width="11.25390625" style="126" customWidth="1"/>
    <col min="8" max="13" width="9.125" style="126" customWidth="1"/>
    <col min="14" max="14" width="10.00390625" style="126" bestFit="1" customWidth="1"/>
    <col min="15" max="16384" width="9.125" style="126" customWidth="1"/>
  </cols>
  <sheetData>
    <row r="1" spans="1:8" s="123" customFormat="1" ht="16.5" customHeight="1">
      <c r="A1" s="226" t="s">
        <v>75</v>
      </c>
      <c r="B1" s="226"/>
      <c r="C1" s="226"/>
      <c r="D1" s="226"/>
      <c r="E1" s="226"/>
      <c r="F1" s="226"/>
      <c r="H1" s="15">
        <v>4048.1</v>
      </c>
    </row>
    <row r="2" spans="1:6" s="123" customFormat="1" ht="12.75">
      <c r="A2" s="226" t="s">
        <v>94</v>
      </c>
      <c r="B2" s="226"/>
      <c r="C2" s="226"/>
      <c r="D2" s="226"/>
      <c r="E2" s="226"/>
      <c r="F2" s="226"/>
    </row>
    <row r="3" spans="1:6" s="123" customFormat="1" ht="12.75">
      <c r="A3" s="226" t="s">
        <v>76</v>
      </c>
      <c r="B3" s="226"/>
      <c r="C3" s="226"/>
      <c r="D3" s="226"/>
      <c r="E3" s="226"/>
      <c r="F3" s="226"/>
    </row>
    <row r="4" spans="1:6" s="123" customFormat="1" ht="12.75">
      <c r="A4" s="226" t="s">
        <v>77</v>
      </c>
      <c r="B4" s="226"/>
      <c r="C4" s="226"/>
      <c r="D4" s="226"/>
      <c r="E4" s="226"/>
      <c r="F4" s="226"/>
    </row>
    <row r="5" spans="1:6" ht="13.5" customHeight="1">
      <c r="A5" s="120"/>
      <c r="E5" s="124"/>
      <c r="F5" s="123"/>
    </row>
    <row r="6" spans="1:6" s="127" customFormat="1" ht="15.75">
      <c r="A6" s="203" t="s">
        <v>78</v>
      </c>
      <c r="B6" s="203"/>
      <c r="C6" s="203"/>
      <c r="D6" s="203"/>
      <c r="E6" s="203"/>
      <c r="F6" s="203"/>
    </row>
    <row r="7" spans="1:6" s="127" customFormat="1" ht="15.75" customHeight="1">
      <c r="A7" s="203" t="s">
        <v>93</v>
      </c>
      <c r="B7" s="203"/>
      <c r="C7" s="203"/>
      <c r="D7" s="203"/>
      <c r="E7" s="203"/>
      <c r="F7" s="203"/>
    </row>
    <row r="8" spans="1:6" s="127" customFormat="1" ht="18">
      <c r="A8" s="29" t="s">
        <v>45</v>
      </c>
      <c r="B8" s="205" t="s">
        <v>79</v>
      </c>
      <c r="C8" s="205"/>
      <c r="D8" s="205"/>
      <c r="E8" s="205"/>
      <c r="F8" s="27"/>
    </row>
    <row r="9" spans="1:6" s="127" customFormat="1" ht="15.75">
      <c r="A9" s="203" t="s">
        <v>95</v>
      </c>
      <c r="B9" s="203"/>
      <c r="C9" s="203"/>
      <c r="D9" s="203"/>
      <c r="E9" s="203"/>
      <c r="F9" s="203"/>
    </row>
    <row r="10" spans="1:7" s="131" customFormat="1" ht="9.75" customHeight="1">
      <c r="A10" s="128"/>
      <c r="B10" s="40"/>
      <c r="C10" s="41"/>
      <c r="D10" s="42"/>
      <c r="E10" s="129"/>
      <c r="F10" s="128"/>
      <c r="G10" s="130"/>
    </row>
    <row r="11" spans="1:7" s="50" customFormat="1" ht="82.5" customHeight="1">
      <c r="A11" s="46" t="s">
        <v>1</v>
      </c>
      <c r="B11" s="47" t="s">
        <v>24</v>
      </c>
      <c r="C11" s="48" t="s">
        <v>25</v>
      </c>
      <c r="D11" s="3" t="s">
        <v>19</v>
      </c>
      <c r="E11" s="46" t="s">
        <v>59</v>
      </c>
      <c r="F11" s="46" t="s">
        <v>80</v>
      </c>
      <c r="G11" s="49"/>
    </row>
    <row r="12" spans="1:7" s="55" customFormat="1" ht="14.25" customHeight="1">
      <c r="A12" s="51">
        <v>1</v>
      </c>
      <c r="B12" s="52">
        <v>2</v>
      </c>
      <c r="C12" s="53">
        <v>3</v>
      </c>
      <c r="D12" s="53">
        <v>4</v>
      </c>
      <c r="E12" s="53">
        <v>5</v>
      </c>
      <c r="F12" s="53">
        <v>6</v>
      </c>
      <c r="G12" s="54"/>
    </row>
    <row r="13" spans="1:7" ht="14.25" customHeight="1">
      <c r="A13" s="56" t="s">
        <v>6</v>
      </c>
      <c r="B13" s="7"/>
      <c r="C13" s="12"/>
      <c r="D13" s="3"/>
      <c r="E13" s="57"/>
      <c r="F13" s="155"/>
      <c r="G13" s="132"/>
    </row>
    <row r="14" spans="1:7" ht="14.25" customHeight="1" hidden="1">
      <c r="A14" s="60" t="s">
        <v>10</v>
      </c>
      <c r="B14" s="7"/>
      <c r="C14" s="12"/>
      <c r="D14" s="3"/>
      <c r="E14" s="57"/>
      <c r="F14" s="155"/>
      <c r="G14" s="132"/>
    </row>
    <row r="15" spans="1:7" s="20" customFormat="1" ht="14.25" customHeight="1" hidden="1">
      <c r="A15" s="72" t="s">
        <v>65</v>
      </c>
      <c r="B15" s="73" t="s">
        <v>3</v>
      </c>
      <c r="C15" s="48">
        <v>1</v>
      </c>
      <c r="D15" s="3">
        <v>2.2</v>
      </c>
      <c r="E15" s="3">
        <f>C15*D15</f>
        <v>2.2</v>
      </c>
      <c r="F15" s="156"/>
      <c r="G15" s="61"/>
    </row>
    <row r="16" spans="1:7" s="20" customFormat="1" ht="14.25" customHeight="1">
      <c r="A16" s="60" t="s">
        <v>7</v>
      </c>
      <c r="B16" s="1"/>
      <c r="C16" s="4"/>
      <c r="D16" s="3"/>
      <c r="E16" s="2"/>
      <c r="F16" s="156"/>
      <c r="G16" s="61"/>
    </row>
    <row r="17" spans="1:7" s="134" customFormat="1" ht="14.25" customHeight="1" hidden="1">
      <c r="A17" s="72" t="s">
        <v>35</v>
      </c>
      <c r="B17" s="73" t="s">
        <v>3</v>
      </c>
      <c r="C17" s="48">
        <v>6</v>
      </c>
      <c r="D17" s="3">
        <v>15</v>
      </c>
      <c r="E17" s="3">
        <f>C17*D17</f>
        <v>90</v>
      </c>
      <c r="F17" s="157"/>
      <c r="G17" s="133"/>
    </row>
    <row r="18" spans="1:7" s="134" customFormat="1" ht="14.25" customHeight="1">
      <c r="A18" s="72" t="s">
        <v>26</v>
      </c>
      <c r="B18" s="73" t="s">
        <v>3</v>
      </c>
      <c r="C18" s="48">
        <v>3</v>
      </c>
      <c r="D18" s="3">
        <v>15</v>
      </c>
      <c r="E18" s="3">
        <f>C18*D18</f>
        <v>45</v>
      </c>
      <c r="F18" s="157" t="s">
        <v>102</v>
      </c>
      <c r="G18" s="135"/>
    </row>
    <row r="19" spans="1:7" s="9" customFormat="1" ht="14.25" customHeight="1" hidden="1">
      <c r="A19" s="72" t="s">
        <v>29</v>
      </c>
      <c r="B19" s="73" t="s">
        <v>5</v>
      </c>
      <c r="C19" s="48">
        <v>18</v>
      </c>
      <c r="D19" s="3">
        <v>0.5</v>
      </c>
      <c r="E19" s="3">
        <f>C19*D19</f>
        <v>9</v>
      </c>
      <c r="F19" s="156"/>
      <c r="G19" s="66"/>
    </row>
    <row r="20" spans="1:7" s="134" customFormat="1" ht="14.25" customHeight="1" hidden="1">
      <c r="A20" s="60" t="s">
        <v>8</v>
      </c>
      <c r="B20" s="7"/>
      <c r="C20" s="4"/>
      <c r="D20" s="3"/>
      <c r="E20" s="2"/>
      <c r="F20" s="157"/>
      <c r="G20" s="136"/>
    </row>
    <row r="21" spans="1:7" ht="14.25" customHeight="1" hidden="1">
      <c r="A21" s="72" t="s">
        <v>37</v>
      </c>
      <c r="B21" s="73" t="s">
        <v>5</v>
      </c>
      <c r="C21" s="48">
        <v>18</v>
      </c>
      <c r="D21" s="3">
        <v>0.9</v>
      </c>
      <c r="E21" s="3">
        <f>C21*D21</f>
        <v>16.2</v>
      </c>
      <c r="F21" s="157"/>
      <c r="G21" s="132"/>
    </row>
    <row r="22" spans="1:7" ht="14.25" customHeight="1" hidden="1">
      <c r="A22" s="72" t="s">
        <v>68</v>
      </c>
      <c r="B22" s="73" t="s">
        <v>3</v>
      </c>
      <c r="C22" s="48">
        <v>3</v>
      </c>
      <c r="D22" s="3">
        <v>2.2</v>
      </c>
      <c r="E22" s="3">
        <f>C22*D22</f>
        <v>6.6000000000000005</v>
      </c>
      <c r="F22" s="158"/>
      <c r="G22" s="132"/>
    </row>
    <row r="23" spans="1:7" s="134" customFormat="1" ht="14.25" customHeight="1" hidden="1">
      <c r="A23" s="72" t="s">
        <v>32</v>
      </c>
      <c r="B23" s="73" t="s">
        <v>3</v>
      </c>
      <c r="C23" s="48">
        <v>1</v>
      </c>
      <c r="D23" s="3">
        <v>2.8</v>
      </c>
      <c r="E23" s="102">
        <f>C23*D23</f>
        <v>2.8</v>
      </c>
      <c r="F23" s="157"/>
      <c r="G23" s="136"/>
    </row>
    <row r="24" spans="1:7" s="134" customFormat="1" ht="14.25" customHeight="1" hidden="1">
      <c r="A24" s="60" t="s">
        <v>9</v>
      </c>
      <c r="B24" s="1"/>
      <c r="C24" s="4"/>
      <c r="D24" s="3"/>
      <c r="E24" s="2"/>
      <c r="F24" s="160"/>
      <c r="G24" s="136"/>
    </row>
    <row r="25" spans="1:7" s="134" customFormat="1" ht="19.5" customHeight="1" hidden="1">
      <c r="A25" s="72" t="s">
        <v>38</v>
      </c>
      <c r="B25" s="73" t="s">
        <v>3</v>
      </c>
      <c r="C25" s="48">
        <v>1</v>
      </c>
      <c r="D25" s="3">
        <v>2.8</v>
      </c>
      <c r="E25" s="102">
        <f>C25*D25</f>
        <v>2.8</v>
      </c>
      <c r="F25" s="160"/>
      <c r="G25" s="136"/>
    </row>
    <row r="26" spans="1:7" s="134" customFormat="1" ht="14.25" customHeight="1" hidden="1">
      <c r="A26" s="70" t="s">
        <v>11</v>
      </c>
      <c r="B26" s="7"/>
      <c r="C26" s="12"/>
      <c r="D26" s="3"/>
      <c r="E26" s="2"/>
      <c r="F26" s="159"/>
      <c r="G26" s="135"/>
    </row>
    <row r="27" spans="1:7" ht="14.25" customHeight="1" hidden="1">
      <c r="A27" s="60" t="s">
        <v>12</v>
      </c>
      <c r="B27" s="185"/>
      <c r="C27" s="186"/>
      <c r="D27" s="187"/>
      <c r="E27" s="2"/>
      <c r="F27" s="69"/>
      <c r="G27" s="132"/>
    </row>
    <row r="28" spans="1:7" s="134" customFormat="1" ht="14.25" customHeight="1" hidden="1">
      <c r="A28" s="72" t="s">
        <v>0</v>
      </c>
      <c r="B28" s="73" t="s">
        <v>4</v>
      </c>
      <c r="C28" s="48">
        <v>68.37</v>
      </c>
      <c r="D28" s="3">
        <v>1.09</v>
      </c>
      <c r="E28" s="3">
        <f aca="true" t="shared" si="0" ref="E28:E33">C28*D28</f>
        <v>74.5233</v>
      </c>
      <c r="F28" s="159"/>
      <c r="G28" s="137"/>
    </row>
    <row r="29" spans="1:7" ht="14.25" customHeight="1" hidden="1">
      <c r="A29" s="72" t="s">
        <v>34</v>
      </c>
      <c r="B29" s="73" t="s">
        <v>3</v>
      </c>
      <c r="C29" s="48">
        <v>4</v>
      </c>
      <c r="D29" s="3">
        <v>1.25</v>
      </c>
      <c r="E29" s="3">
        <f t="shared" si="0"/>
        <v>5</v>
      </c>
      <c r="F29" s="158"/>
      <c r="G29" s="138"/>
    </row>
    <row r="30" spans="1:7" ht="14.25" customHeight="1" hidden="1">
      <c r="A30" s="72" t="s">
        <v>89</v>
      </c>
      <c r="B30" s="73" t="s">
        <v>4</v>
      </c>
      <c r="C30" s="48">
        <v>68.37</v>
      </c>
      <c r="D30" s="3">
        <v>1.09</v>
      </c>
      <c r="E30" s="3">
        <f t="shared" si="0"/>
        <v>74.5233</v>
      </c>
      <c r="F30" s="157"/>
      <c r="G30" s="138"/>
    </row>
    <row r="31" spans="1:7" s="140" customFormat="1" ht="14.25" customHeight="1" hidden="1">
      <c r="A31" s="72" t="s">
        <v>90</v>
      </c>
      <c r="B31" s="73" t="s">
        <v>3</v>
      </c>
      <c r="C31" s="48">
        <v>4</v>
      </c>
      <c r="D31" s="3">
        <v>1.25</v>
      </c>
      <c r="E31" s="3">
        <f t="shared" si="0"/>
        <v>5</v>
      </c>
      <c r="F31" s="161"/>
      <c r="G31" s="139"/>
    </row>
    <row r="32" spans="1:7" s="134" customFormat="1" ht="14.25" customHeight="1" hidden="1">
      <c r="A32" s="72" t="s">
        <v>16</v>
      </c>
      <c r="B32" s="73" t="s">
        <v>4</v>
      </c>
      <c r="C32" s="104">
        <v>30</v>
      </c>
      <c r="D32" s="3">
        <v>0.65</v>
      </c>
      <c r="E32" s="3">
        <f t="shared" si="0"/>
        <v>19.5</v>
      </c>
      <c r="F32" s="159"/>
      <c r="G32" s="137"/>
    </row>
    <row r="33" spans="1:7" s="134" customFormat="1" ht="14.25" customHeight="1" hidden="1">
      <c r="A33" s="72" t="s">
        <v>27</v>
      </c>
      <c r="B33" s="73" t="s">
        <v>3</v>
      </c>
      <c r="C33" s="104">
        <v>2</v>
      </c>
      <c r="D33" s="3">
        <v>5.1</v>
      </c>
      <c r="E33" s="3">
        <f t="shared" si="0"/>
        <v>10.2</v>
      </c>
      <c r="F33" s="159"/>
      <c r="G33" s="137"/>
    </row>
    <row r="34" spans="1:7" s="142" customFormat="1" ht="14.25" customHeight="1" hidden="1">
      <c r="A34" s="60" t="s">
        <v>13</v>
      </c>
      <c r="B34" s="1"/>
      <c r="C34" s="12"/>
      <c r="D34" s="3"/>
      <c r="E34" s="2"/>
      <c r="F34" s="159"/>
      <c r="G34" s="141"/>
    </row>
    <row r="35" spans="1:7" ht="14.25" customHeight="1" hidden="1">
      <c r="A35" s="72" t="s">
        <v>60</v>
      </c>
      <c r="B35" s="47" t="s">
        <v>4</v>
      </c>
      <c r="C35" s="48">
        <f>314.08/2</f>
        <v>157.04</v>
      </c>
      <c r="D35" s="3">
        <v>1.1</v>
      </c>
      <c r="E35" s="3">
        <f aca="true" t="shared" si="1" ref="E35:E41">C35*D35</f>
        <v>172.744</v>
      </c>
      <c r="F35" s="159"/>
      <c r="G35" s="138"/>
    </row>
    <row r="36" spans="1:7" s="134" customFormat="1" ht="14.25" customHeight="1" hidden="1">
      <c r="A36" s="72" t="s">
        <v>61</v>
      </c>
      <c r="B36" s="47" t="s">
        <v>4</v>
      </c>
      <c r="C36" s="48">
        <f>314.08/2</f>
        <v>157.04</v>
      </c>
      <c r="D36" s="3">
        <v>1.1</v>
      </c>
      <c r="E36" s="3">
        <f t="shared" si="1"/>
        <v>172.744</v>
      </c>
      <c r="F36" s="161"/>
      <c r="G36" s="137"/>
    </row>
    <row r="37" spans="1:7" s="134" customFormat="1" ht="14.25" customHeight="1" hidden="1">
      <c r="A37" s="72" t="s">
        <v>43</v>
      </c>
      <c r="B37" s="165" t="s">
        <v>4</v>
      </c>
      <c r="C37" s="48">
        <f>314.08/2</f>
        <v>157.04</v>
      </c>
      <c r="D37" s="166">
        <v>0.28</v>
      </c>
      <c r="E37" s="3">
        <f t="shared" si="1"/>
        <v>43.9712</v>
      </c>
      <c r="F37" s="161"/>
      <c r="G37" s="137"/>
    </row>
    <row r="38" spans="1:7" s="142" customFormat="1" ht="14.25" customHeight="1" hidden="1">
      <c r="A38" s="72" t="s">
        <v>44</v>
      </c>
      <c r="B38" s="167" t="s">
        <v>4</v>
      </c>
      <c r="C38" s="48">
        <f>314.08/2</f>
        <v>157.04</v>
      </c>
      <c r="D38" s="166">
        <v>0.15</v>
      </c>
      <c r="E38" s="3">
        <f t="shared" si="1"/>
        <v>23.555999999999997</v>
      </c>
      <c r="F38" s="159"/>
      <c r="G38" s="141"/>
    </row>
    <row r="39" spans="1:7" s="142" customFormat="1" ht="14.25" customHeight="1" hidden="1">
      <c r="A39" s="72" t="s">
        <v>62</v>
      </c>
      <c r="B39" s="73" t="s">
        <v>3</v>
      </c>
      <c r="C39" s="48">
        <v>20</v>
      </c>
      <c r="D39" s="3">
        <v>1.25</v>
      </c>
      <c r="E39" s="102">
        <f t="shared" si="1"/>
        <v>25</v>
      </c>
      <c r="F39" s="159"/>
      <c r="G39" s="141"/>
    </row>
    <row r="40" spans="1:7" s="134" customFormat="1" ht="14.25" customHeight="1" hidden="1">
      <c r="A40" s="72" t="s">
        <v>63</v>
      </c>
      <c r="B40" s="73" t="s">
        <v>3</v>
      </c>
      <c r="C40" s="48">
        <v>18</v>
      </c>
      <c r="D40" s="3">
        <v>1.25</v>
      </c>
      <c r="E40" s="102">
        <f t="shared" si="1"/>
        <v>22.5</v>
      </c>
      <c r="F40" s="159"/>
      <c r="G40" s="137"/>
    </row>
    <row r="41" spans="1:7" s="134" customFormat="1" ht="14.25" customHeight="1" hidden="1">
      <c r="A41" s="72" t="s">
        <v>39</v>
      </c>
      <c r="B41" s="73" t="s">
        <v>4</v>
      </c>
      <c r="C41" s="104">
        <v>30</v>
      </c>
      <c r="D41" s="3">
        <v>0.8</v>
      </c>
      <c r="E41" s="3">
        <f t="shared" si="1"/>
        <v>24</v>
      </c>
      <c r="F41" s="159"/>
      <c r="G41" s="137"/>
    </row>
    <row r="42" spans="1:7" s="134" customFormat="1" ht="14.25" customHeight="1" hidden="1">
      <c r="A42" s="70" t="s">
        <v>14</v>
      </c>
      <c r="B42" s="7"/>
      <c r="C42" s="12"/>
      <c r="D42" s="74"/>
      <c r="E42" s="2"/>
      <c r="F42" s="157"/>
      <c r="G42" s="136"/>
    </row>
    <row r="43" spans="1:7" ht="14.25" customHeight="1" hidden="1">
      <c r="A43" s="72" t="s">
        <v>91</v>
      </c>
      <c r="B43" s="75" t="s">
        <v>3</v>
      </c>
      <c r="C43" s="48">
        <v>4</v>
      </c>
      <c r="D43" s="3">
        <v>8</v>
      </c>
      <c r="E43" s="3">
        <f aca="true" t="shared" si="2" ref="E43:E48">C43*D43</f>
        <v>32</v>
      </c>
      <c r="F43" s="158"/>
      <c r="G43" s="132"/>
    </row>
    <row r="44" spans="1:7" s="144" customFormat="1" ht="14.25" customHeight="1" hidden="1">
      <c r="A44" s="72" t="s">
        <v>30</v>
      </c>
      <c r="B44" s="73" t="s">
        <v>5</v>
      </c>
      <c r="C44" s="48">
        <v>2</v>
      </c>
      <c r="D44" s="3">
        <v>1.5</v>
      </c>
      <c r="E44" s="3">
        <f t="shared" si="2"/>
        <v>3</v>
      </c>
      <c r="F44" s="162"/>
      <c r="G44" s="143"/>
    </row>
    <row r="45" spans="1:13" s="134" customFormat="1" ht="14.25" customHeight="1" hidden="1">
      <c r="A45" s="72" t="s">
        <v>15</v>
      </c>
      <c r="B45" s="73" t="s">
        <v>5</v>
      </c>
      <c r="C45" s="48">
        <f>0.5+4+0.5</f>
        <v>5</v>
      </c>
      <c r="D45" s="3">
        <v>1.5</v>
      </c>
      <c r="E45" s="3">
        <f t="shared" si="2"/>
        <v>7.5</v>
      </c>
      <c r="F45" s="157"/>
      <c r="G45" s="136"/>
      <c r="L45" s="145"/>
      <c r="M45" s="145"/>
    </row>
    <row r="46" spans="1:13" s="134" customFormat="1" ht="14.25" customHeight="1" hidden="1">
      <c r="A46" s="72" t="s">
        <v>54</v>
      </c>
      <c r="B46" s="73" t="s">
        <v>55</v>
      </c>
      <c r="C46" s="48">
        <v>15</v>
      </c>
      <c r="D46" s="3">
        <v>0.2</v>
      </c>
      <c r="E46" s="3">
        <f t="shared" si="2"/>
        <v>3</v>
      </c>
      <c r="F46" s="157"/>
      <c r="G46" s="133"/>
      <c r="L46" s="145"/>
      <c r="M46" s="145"/>
    </row>
    <row r="47" spans="1:7" s="134" customFormat="1" ht="14.25" customHeight="1" hidden="1">
      <c r="A47" s="72" t="s">
        <v>56</v>
      </c>
      <c r="B47" s="73" t="s">
        <v>55</v>
      </c>
      <c r="C47" s="104">
        <v>15</v>
      </c>
      <c r="D47" s="3">
        <v>1.3</v>
      </c>
      <c r="E47" s="3">
        <f t="shared" si="2"/>
        <v>19.5</v>
      </c>
      <c r="F47" s="163"/>
      <c r="G47" s="133"/>
    </row>
    <row r="48" spans="1:7" s="142" customFormat="1" ht="14.25" customHeight="1" hidden="1">
      <c r="A48" s="72" t="s">
        <v>96</v>
      </c>
      <c r="B48" s="73" t="s">
        <v>3</v>
      </c>
      <c r="C48" s="104">
        <v>1</v>
      </c>
      <c r="D48" s="3">
        <v>38.7</v>
      </c>
      <c r="E48" s="3">
        <f t="shared" si="2"/>
        <v>38.7</v>
      </c>
      <c r="F48" s="163"/>
      <c r="G48" s="133"/>
    </row>
    <row r="49" spans="1:7" s="134" customFormat="1" ht="12" customHeight="1" hidden="1">
      <c r="A49" s="60"/>
      <c r="B49" s="1"/>
      <c r="C49" s="12"/>
      <c r="D49" s="3"/>
      <c r="E49" s="2"/>
      <c r="F49" s="163"/>
      <c r="G49" s="133"/>
    </row>
    <row r="50" spans="1:7" ht="12.75" customHeight="1" hidden="1">
      <c r="A50" s="168" t="s">
        <v>33</v>
      </c>
      <c r="B50" s="169"/>
      <c r="C50" s="12"/>
      <c r="D50" s="170"/>
      <c r="E50" s="171">
        <v>30</v>
      </c>
      <c r="F50" s="164" t="s">
        <v>102</v>
      </c>
      <c r="G50" s="132"/>
    </row>
    <row r="51" spans="1:7" ht="12.75" customHeight="1">
      <c r="A51" s="168"/>
      <c r="B51" s="169"/>
      <c r="C51" s="12"/>
      <c r="D51" s="170"/>
      <c r="E51" s="171"/>
      <c r="F51" s="164"/>
      <c r="G51" s="132"/>
    </row>
    <row r="52" spans="1:7" ht="12.75" customHeight="1">
      <c r="A52" s="168"/>
      <c r="B52" s="169"/>
      <c r="C52" s="12"/>
      <c r="D52" s="170"/>
      <c r="E52" s="171"/>
      <c r="F52" s="164"/>
      <c r="G52" s="132"/>
    </row>
    <row r="53" spans="1:7" ht="26.25" customHeight="1">
      <c r="A53" s="168" t="s">
        <v>97</v>
      </c>
      <c r="B53" s="175"/>
      <c r="C53" s="177"/>
      <c r="D53" s="176"/>
      <c r="E53" s="172">
        <f>E18</f>
        <v>45</v>
      </c>
      <c r="F53" s="172"/>
      <c r="G53" s="132"/>
    </row>
    <row r="54" spans="1:7" ht="26.25" customHeight="1" hidden="1">
      <c r="A54" s="168" t="s">
        <v>100</v>
      </c>
      <c r="B54" s="175"/>
      <c r="C54" s="177"/>
      <c r="D54" s="176"/>
      <c r="E54" s="172">
        <v>-477.534</v>
      </c>
      <c r="F54" s="122"/>
      <c r="G54" s="132"/>
    </row>
    <row r="55" spans="1:7" ht="26.25" customHeight="1" hidden="1">
      <c r="A55" s="168" t="s">
        <v>101</v>
      </c>
      <c r="B55" s="175"/>
      <c r="C55" s="177"/>
      <c r="D55" s="176"/>
      <c r="E55" s="172">
        <v>263.221</v>
      </c>
      <c r="F55" s="122"/>
      <c r="G55" s="132"/>
    </row>
    <row r="56" spans="1:7" ht="26.25" customHeight="1" hidden="1">
      <c r="A56" s="168" t="s">
        <v>98</v>
      </c>
      <c r="B56" s="175"/>
      <c r="C56" s="177"/>
      <c r="D56" s="176"/>
      <c r="E56" s="172">
        <f>E53-E54-E55</f>
        <v>259.313</v>
      </c>
      <c r="F56" s="122"/>
      <c r="G56" s="132"/>
    </row>
    <row r="57" spans="1:10" s="147" customFormat="1" ht="26.25" customHeight="1">
      <c r="A57" s="178" t="s">
        <v>99</v>
      </c>
      <c r="B57" s="179"/>
      <c r="C57" s="180"/>
      <c r="D57" s="181"/>
      <c r="E57" s="183">
        <v>1.82</v>
      </c>
      <c r="F57" s="182"/>
      <c r="G57" s="146"/>
      <c r="H57" s="147" t="s">
        <v>103</v>
      </c>
      <c r="J57" s="184"/>
    </row>
    <row r="58" spans="1:2" ht="12.75">
      <c r="A58" s="126"/>
      <c r="B58" s="98"/>
    </row>
    <row r="59" spans="1:6" ht="27.75" customHeight="1">
      <c r="A59" s="149" t="s">
        <v>81</v>
      </c>
      <c r="B59" s="194" t="s">
        <v>82</v>
      </c>
      <c r="C59" s="194"/>
      <c r="D59" s="194"/>
      <c r="E59" s="194"/>
      <c r="F59" s="194"/>
    </row>
    <row r="60" spans="1:6" ht="12.75">
      <c r="A60" s="126"/>
      <c r="B60" s="98"/>
      <c r="E60" s="124"/>
      <c r="F60" s="123"/>
    </row>
    <row r="61" spans="1:6" ht="12.75">
      <c r="A61" s="150" t="s">
        <v>83</v>
      </c>
      <c r="B61" s="225"/>
      <c r="C61" s="225"/>
      <c r="D61" s="225"/>
      <c r="E61" s="151" t="s">
        <v>84</v>
      </c>
      <c r="F61" s="152" t="s">
        <v>85</v>
      </c>
    </row>
    <row r="62" spans="1:6" ht="12.75">
      <c r="A62" s="150"/>
      <c r="B62" s="121"/>
      <c r="C62" s="121"/>
      <c r="D62" s="121"/>
      <c r="E62" s="153"/>
      <c r="F62" s="154"/>
    </row>
    <row r="63" spans="1:6" ht="12.75">
      <c r="A63" s="150" t="s">
        <v>86</v>
      </c>
      <c r="B63" s="225"/>
      <c r="C63" s="225"/>
      <c r="D63" s="225"/>
      <c r="E63" s="151" t="s">
        <v>84</v>
      </c>
      <c r="F63" s="152" t="s">
        <v>85</v>
      </c>
    </row>
    <row r="64" spans="1:2" ht="12.75">
      <c r="A64" s="126"/>
      <c r="B64" s="98"/>
    </row>
    <row r="65" spans="1:2" ht="12.75">
      <c r="A65" s="126"/>
      <c r="B65" s="98"/>
    </row>
    <row r="66" spans="1:2" ht="12.75">
      <c r="A66" s="126"/>
      <c r="B66" s="98"/>
    </row>
    <row r="67" spans="1:2" ht="12.75">
      <c r="A67" s="126"/>
      <c r="B67" s="98"/>
    </row>
    <row r="68" spans="1:2" ht="12.75">
      <c r="A68" s="126"/>
      <c r="B68" s="98"/>
    </row>
    <row r="69" spans="1:2" ht="12.75">
      <c r="A69" s="126"/>
      <c r="B69" s="98"/>
    </row>
    <row r="70" spans="1:2" ht="12.75">
      <c r="A70" s="126"/>
      <c r="B70" s="98"/>
    </row>
    <row r="71" spans="1:2" ht="12.75">
      <c r="A71" s="126"/>
      <c r="B71" s="98"/>
    </row>
    <row r="72" spans="1:2" ht="12.75">
      <c r="A72" s="126"/>
      <c r="B72" s="98"/>
    </row>
    <row r="73" spans="1:2" ht="12.75">
      <c r="A73" s="126"/>
      <c r="B73" s="98"/>
    </row>
    <row r="74" spans="1:2" ht="12.75">
      <c r="A74" s="126"/>
      <c r="B74" s="98"/>
    </row>
    <row r="75" spans="1:2" ht="12.75">
      <c r="A75" s="126"/>
      <c r="B75" s="98"/>
    </row>
    <row r="76" spans="1:2" ht="12.75">
      <c r="A76" s="126"/>
      <c r="B76" s="98"/>
    </row>
    <row r="77" spans="1:2" ht="12.75">
      <c r="A77" s="126"/>
      <c r="B77" s="98"/>
    </row>
    <row r="78" spans="1:2" ht="12.75">
      <c r="A78" s="126"/>
      <c r="B78" s="98"/>
    </row>
    <row r="79" spans="1:2" ht="12.75">
      <c r="A79" s="126"/>
      <c r="B79" s="98"/>
    </row>
    <row r="80" spans="1:2" ht="12.75">
      <c r="A80" s="126"/>
      <c r="B80" s="98"/>
    </row>
    <row r="81" spans="1:2" ht="12.75">
      <c r="A81" s="126"/>
      <c r="B81" s="98"/>
    </row>
    <row r="82" spans="1:2" ht="12.75">
      <c r="A82" s="126"/>
      <c r="B82" s="98"/>
    </row>
    <row r="83" spans="1:2" ht="12.75">
      <c r="A83" s="126"/>
      <c r="B83" s="98"/>
    </row>
    <row r="84" spans="1:2" ht="12.75">
      <c r="A84" s="126"/>
      <c r="B84" s="98"/>
    </row>
    <row r="85" spans="1:2" ht="12.75">
      <c r="A85" s="126"/>
      <c r="B85" s="98"/>
    </row>
    <row r="86" spans="1:2" ht="12.75">
      <c r="A86" s="126"/>
      <c r="B86" s="98"/>
    </row>
    <row r="87" spans="1:2" ht="12.75">
      <c r="A87" s="126"/>
      <c r="B87" s="98"/>
    </row>
    <row r="88" spans="1:2" ht="12.75">
      <c r="A88" s="126"/>
      <c r="B88" s="98"/>
    </row>
    <row r="89" spans="1:2" ht="12.75">
      <c r="A89" s="126"/>
      <c r="B89" s="98"/>
    </row>
    <row r="90" spans="1:2" ht="12.75">
      <c r="A90" s="126"/>
      <c r="B90" s="98"/>
    </row>
    <row r="91" spans="1:2" ht="12.75">
      <c r="A91" s="126"/>
      <c r="B91" s="98"/>
    </row>
    <row r="92" spans="1:2" ht="12.75">
      <c r="A92" s="126"/>
      <c r="B92" s="98"/>
    </row>
    <row r="93" spans="1:2" ht="12.75">
      <c r="A93" s="126"/>
      <c r="B93" s="98"/>
    </row>
    <row r="94" spans="1:2" ht="12.75">
      <c r="A94" s="126"/>
      <c r="B94" s="98"/>
    </row>
    <row r="95" spans="1:2" ht="12.75">
      <c r="A95" s="126"/>
      <c r="B95" s="98"/>
    </row>
    <row r="96" spans="1:2" ht="12.75">
      <c r="A96" s="126"/>
      <c r="B96" s="98"/>
    </row>
    <row r="97" spans="1:2" ht="12.75">
      <c r="A97" s="126"/>
      <c r="B97" s="98"/>
    </row>
    <row r="98" spans="1:2" ht="12.75">
      <c r="A98" s="126"/>
      <c r="B98" s="98"/>
    </row>
    <row r="99" spans="1:2" ht="12.75">
      <c r="A99" s="126"/>
      <c r="B99" s="98"/>
    </row>
    <row r="100" spans="1:2" ht="12.75">
      <c r="A100" s="126"/>
      <c r="B100" s="98"/>
    </row>
    <row r="101" spans="1:2" ht="12.75">
      <c r="A101" s="126"/>
      <c r="B101" s="98"/>
    </row>
    <row r="102" spans="1:2" ht="12.75">
      <c r="A102" s="126"/>
      <c r="B102" s="98"/>
    </row>
    <row r="103" spans="1:2" ht="12.75">
      <c r="A103" s="126"/>
      <c r="B103" s="98"/>
    </row>
    <row r="104" spans="1:2" ht="12.75">
      <c r="A104" s="126"/>
      <c r="B104" s="98"/>
    </row>
    <row r="105" spans="1:2" ht="12.75">
      <c r="A105" s="126"/>
      <c r="B105" s="98"/>
    </row>
    <row r="106" spans="1:2" ht="12.75">
      <c r="A106" s="126"/>
      <c r="B106" s="98"/>
    </row>
    <row r="107" spans="1:2" ht="12.75">
      <c r="A107" s="126"/>
      <c r="B107" s="98"/>
    </row>
    <row r="108" spans="1:2" ht="12.75">
      <c r="A108" s="126"/>
      <c r="B108" s="98"/>
    </row>
    <row r="109" spans="1:2" ht="12.75">
      <c r="A109" s="126"/>
      <c r="B109" s="98"/>
    </row>
    <row r="110" spans="1:2" ht="12.75">
      <c r="A110" s="126"/>
      <c r="B110" s="98"/>
    </row>
    <row r="111" spans="1:2" ht="12.75">
      <c r="A111" s="126"/>
      <c r="B111" s="98"/>
    </row>
    <row r="112" spans="1:2" ht="12.75">
      <c r="A112" s="126"/>
      <c r="B112" s="98"/>
    </row>
    <row r="113" spans="1:2" ht="12.75">
      <c r="A113" s="126"/>
      <c r="B113" s="98"/>
    </row>
    <row r="114" spans="1:2" ht="12.75">
      <c r="A114" s="126"/>
      <c r="B114" s="98"/>
    </row>
    <row r="115" spans="1:2" ht="12.75">
      <c r="A115" s="126"/>
      <c r="B115" s="98"/>
    </row>
    <row r="116" spans="1:2" ht="12.75">
      <c r="A116" s="126"/>
      <c r="B116" s="98"/>
    </row>
    <row r="117" spans="1:2" ht="12.75">
      <c r="A117" s="126"/>
      <c r="B117" s="98"/>
    </row>
    <row r="118" spans="1:2" ht="12.75">
      <c r="A118" s="126"/>
      <c r="B118" s="98"/>
    </row>
    <row r="119" spans="1:2" ht="12.75">
      <c r="A119" s="126"/>
      <c r="B119" s="98"/>
    </row>
    <row r="120" spans="1:2" ht="12.75">
      <c r="A120" s="126"/>
      <c r="B120" s="98"/>
    </row>
    <row r="121" spans="1:2" ht="12.75">
      <c r="A121" s="126"/>
      <c r="B121" s="98"/>
    </row>
    <row r="122" spans="1:2" ht="12.75">
      <c r="A122" s="126"/>
      <c r="B122" s="98"/>
    </row>
    <row r="123" spans="1:2" ht="12.75">
      <c r="A123" s="126"/>
      <c r="B123" s="98"/>
    </row>
    <row r="124" spans="1:2" ht="12.75">
      <c r="A124" s="126"/>
      <c r="B124" s="98"/>
    </row>
    <row r="125" spans="1:2" ht="12.75">
      <c r="A125" s="126"/>
      <c r="B125" s="98"/>
    </row>
    <row r="126" spans="1:2" ht="12.75">
      <c r="A126" s="126"/>
      <c r="B126" s="98"/>
    </row>
    <row r="127" spans="1:2" ht="12.75">
      <c r="A127" s="126"/>
      <c r="B127" s="98"/>
    </row>
    <row r="128" spans="1:2" ht="12.75">
      <c r="A128" s="126"/>
      <c r="B128" s="98"/>
    </row>
    <row r="129" spans="1:2" ht="12.75">
      <c r="A129" s="126"/>
      <c r="B129" s="98"/>
    </row>
    <row r="130" spans="1:2" ht="12.75">
      <c r="A130" s="126"/>
      <c r="B130" s="98"/>
    </row>
    <row r="131" spans="1:2" ht="12.75">
      <c r="A131" s="126"/>
      <c r="B131" s="98"/>
    </row>
    <row r="132" spans="1:2" ht="12.75">
      <c r="A132" s="126"/>
      <c r="B132" s="98"/>
    </row>
    <row r="133" spans="1:2" ht="12.75">
      <c r="A133" s="126"/>
      <c r="B133" s="98"/>
    </row>
    <row r="134" spans="1:2" ht="12.75">
      <c r="A134" s="126"/>
      <c r="B134" s="98"/>
    </row>
    <row r="135" spans="1:2" ht="12.75">
      <c r="A135" s="126"/>
      <c r="B135" s="98"/>
    </row>
    <row r="136" spans="1:2" ht="12.75">
      <c r="A136" s="126"/>
      <c r="B136" s="98"/>
    </row>
    <row r="137" spans="1:2" ht="12.75">
      <c r="A137" s="126"/>
      <c r="B137" s="98"/>
    </row>
    <row r="138" spans="1:2" ht="12.75">
      <c r="A138" s="126"/>
      <c r="B138" s="98"/>
    </row>
    <row r="139" spans="1:2" ht="12.75">
      <c r="A139" s="126"/>
      <c r="B139" s="98"/>
    </row>
    <row r="140" spans="1:2" ht="12.75">
      <c r="A140" s="126"/>
      <c r="B140" s="98"/>
    </row>
    <row r="141" spans="1:2" ht="12.75">
      <c r="A141" s="126"/>
      <c r="B141" s="98"/>
    </row>
    <row r="142" spans="1:2" ht="12.75">
      <c r="A142" s="126"/>
      <c r="B142" s="98"/>
    </row>
    <row r="143" spans="1:2" ht="12.75">
      <c r="A143" s="126"/>
      <c r="B143" s="98"/>
    </row>
    <row r="144" spans="1:2" ht="12.75">
      <c r="A144" s="126"/>
      <c r="B144" s="98"/>
    </row>
    <row r="145" spans="1:2" ht="12.75">
      <c r="A145" s="126"/>
      <c r="B145" s="98"/>
    </row>
    <row r="146" spans="1:2" ht="12.75">
      <c r="A146" s="126"/>
      <c r="B146" s="98"/>
    </row>
    <row r="147" spans="1:2" ht="12.75">
      <c r="A147" s="126"/>
      <c r="B147" s="98"/>
    </row>
    <row r="148" spans="1:2" ht="12.75">
      <c r="A148" s="126"/>
      <c r="B148" s="98"/>
    </row>
    <row r="149" spans="1:2" ht="12.75">
      <c r="A149" s="126"/>
      <c r="B149" s="98"/>
    </row>
    <row r="150" spans="1:2" ht="12.75">
      <c r="A150" s="126"/>
      <c r="B150" s="98"/>
    </row>
    <row r="151" spans="1:2" ht="12.75">
      <c r="A151" s="126"/>
      <c r="B151" s="98"/>
    </row>
    <row r="152" spans="1:2" ht="12.75">
      <c r="A152" s="126"/>
      <c r="B152" s="98"/>
    </row>
    <row r="153" spans="1:2" ht="12.75">
      <c r="A153" s="126"/>
      <c r="B153" s="98"/>
    </row>
    <row r="154" spans="1:2" ht="12.75">
      <c r="A154" s="126"/>
      <c r="B154" s="98"/>
    </row>
    <row r="155" spans="1:2" ht="12.75">
      <c r="A155" s="126"/>
      <c r="B155" s="98"/>
    </row>
    <row r="156" spans="1:2" ht="12.75">
      <c r="A156" s="126"/>
      <c r="B156" s="98"/>
    </row>
    <row r="157" spans="1:2" ht="12.75">
      <c r="A157" s="126"/>
      <c r="B157" s="98"/>
    </row>
    <row r="158" spans="1:2" ht="12.75">
      <c r="A158" s="126"/>
      <c r="B158" s="98"/>
    </row>
    <row r="159" spans="1:2" ht="12.75">
      <c r="A159" s="126"/>
      <c r="B159" s="98"/>
    </row>
    <row r="160" spans="1:2" ht="12.75">
      <c r="A160" s="126"/>
      <c r="B160" s="98"/>
    </row>
    <row r="161" spans="1:2" ht="12.75">
      <c r="A161" s="126"/>
      <c r="B161" s="98"/>
    </row>
    <row r="162" spans="1:2" ht="12.75">
      <c r="A162" s="126"/>
      <c r="B162" s="98"/>
    </row>
    <row r="163" spans="1:2" ht="12.75">
      <c r="A163" s="126"/>
      <c r="B163" s="98"/>
    </row>
    <row r="164" spans="1:2" ht="12.75">
      <c r="A164" s="126"/>
      <c r="B164" s="98"/>
    </row>
    <row r="165" spans="1:2" ht="12.75">
      <c r="A165" s="126"/>
      <c r="B165" s="98"/>
    </row>
    <row r="166" spans="1:2" ht="12.75">
      <c r="A166" s="126"/>
      <c r="B166" s="98"/>
    </row>
    <row r="167" spans="1:2" ht="12.75">
      <c r="A167" s="126"/>
      <c r="B167" s="98"/>
    </row>
    <row r="168" spans="1:2" ht="12.75">
      <c r="A168" s="126"/>
      <c r="B168" s="98"/>
    </row>
  </sheetData>
  <sheetProtection/>
  <mergeCells count="12">
    <mergeCell ref="A9:F9"/>
    <mergeCell ref="A2:F2"/>
    <mergeCell ref="A4:F4"/>
    <mergeCell ref="A1:F1"/>
    <mergeCell ref="A3:F3"/>
    <mergeCell ref="A6:F6"/>
    <mergeCell ref="B8:E8"/>
    <mergeCell ref="A7:F7"/>
    <mergeCell ref="B59:F59"/>
    <mergeCell ref="B61:D61"/>
    <mergeCell ref="B27:D27"/>
    <mergeCell ref="B63:D63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2014-01-24T04:02:59Z</cp:lastPrinted>
  <dcterms:created xsi:type="dcterms:W3CDTF">2009-09-09T03:37:05Z</dcterms:created>
  <dcterms:modified xsi:type="dcterms:W3CDTF">2014-01-24T04:04:07Z</dcterms:modified>
  <cp:category/>
  <cp:version/>
  <cp:contentType/>
  <cp:contentStatus/>
</cp:coreProperties>
</file>