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'план'!$A$12:$F$33</definedName>
    <definedName name="_xlnm._FilterDatabase" localSheetId="0" hidden="1">'предложения'!$A$13:$G$33</definedName>
    <definedName name="_xlnm.Print_Area" localSheetId="0">'предложения'!$A$1:$G$54</definedName>
  </definedNames>
  <calcPr fullCalcOnLoad="1"/>
</workbook>
</file>

<file path=xl/sharedStrings.xml><?xml version="1.0" encoding="utf-8"?>
<sst xmlns="http://schemas.openxmlformats.org/spreadsheetml/2006/main" count="136" uniqueCount="82">
  <si>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</si>
  <si>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</si>
  <si>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</si>
  <si>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</si>
  <si>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</si>
  <si>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</si>
  <si>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</si>
  <si>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</si>
  <si>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САНТЕХОБОРУДОВАНИЕ: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</si>
  <si>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</si>
  <si>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</si>
  <si>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</si>
  <si>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</si>
  <si>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</si>
  <si>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</si>
  <si>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</si>
  <si>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</si>
  <si>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</si>
  <si>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</si>
  <si>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</si>
  <si>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</si>
  <si>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пм/шт</t>
  </si>
  <si>
    <t>ремонт входов в подъезд (асфальт)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</si>
  <si>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</si>
  <si>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</si>
  <si>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</si>
  <si>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</si>
  <si>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</si>
  <si>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</si>
  <si>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</si>
  <si>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</si>
  <si>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</si>
  <si>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</si>
  <si>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</si>
  <si>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</si>
  <si>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</si>
  <si>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</si>
  <si>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аварийное</t>
  </si>
  <si>
    <t>установка светильника на л/кл</t>
  </si>
  <si>
    <t>40/4</t>
  </si>
  <si>
    <t>ул. Кутузова, 28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</si>
  <si>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</si>
  <si>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</si>
  <si>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</si>
  <si>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ткапитальному  ремонту:</t>
  </si>
  <si>
    <t>работы, относящиеся к текущему ремонту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</si>
  <si>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</si>
  <si>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</si>
  <si>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</si>
  <si>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</si>
  <si>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</si>
  <si>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</si>
  <si>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</si>
  <si>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</si>
  <si>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Кутузова 28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</si>
  <si>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</si>
  <si>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</si>
  <si>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</si>
  <si>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</si>
  <si>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</si>
  <si>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</si>
  <si>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</si>
  <si>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</si>
  <si>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</si>
  <si>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2014год</t>
  </si>
  <si>
    <t>А.Ю. Лопухова</t>
  </si>
  <si>
    <t>ремонт подъездного козырька</t>
  </si>
  <si>
    <t>ремонт цоколя</t>
  </si>
  <si>
    <t>Канализация:</t>
  </si>
  <si>
    <t>замена участка канализации</t>
  </si>
  <si>
    <t>трещина, перелом</t>
  </si>
  <si>
    <t>установка приборов отопления в подъезде</t>
  </si>
  <si>
    <t>1,3 под.</t>
  </si>
  <si>
    <t>Общество с ограниченной ответственностью                             "Инком-С"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</si>
  <si>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</si>
  <si>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</si>
  <si>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</si>
  <si>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</si>
  <si>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______________________________________2014 г.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</si>
  <si>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</si>
  <si>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</si>
  <si>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утверждено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</si>
</sst>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name val="Arial Cyr"/>
      <family val="0"/>
    </font>
    <font>
      <b/>
      <i/>
      <sz val="11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2" fillId="0" borderId="10" xfId="53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172" fontId="17" fillId="0" borderId="11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" fillId="0" borderId="0" xfId="53" applyFont="1" applyFill="1" applyAlignment="1">
      <alignment horizontal="right" vertical="center" wrapText="1"/>
      <protection/>
    </xf>
    <xf numFmtId="172" fontId="17" fillId="0" borderId="0" xfId="53" applyNumberFormat="1" applyFont="1" applyFill="1" applyAlignment="1">
      <alignment horizontal="center" vertical="center" wrapText="1"/>
      <protection/>
    </xf>
    <xf numFmtId="2" fontId="10" fillId="0" borderId="0" xfId="53" applyNumberFormat="1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72" fontId="10" fillId="0" borderId="0" xfId="53" applyNumberFormat="1" applyFont="1" applyFill="1" applyBorder="1" applyAlignment="1">
      <alignment horizontal="center" vertical="center" wrapText="1"/>
      <protection/>
    </xf>
    <xf numFmtId="2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172" fontId="10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53" applyNumberFormat="1" applyFont="1" applyFill="1" applyBorder="1" applyAlignment="1">
      <alignment horizontal="center" vertical="center" wrapText="1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 quotePrefix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172" fontId="17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172" fontId="24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24" borderId="10" xfId="53" applyFont="1" applyFill="1" applyBorder="1" applyAlignment="1">
      <alignment vertical="center" wrapText="1"/>
      <protection/>
    </xf>
    <xf numFmtId="0" fontId="13" fillId="24" borderId="10" xfId="53" applyFont="1" applyFill="1" applyBorder="1" applyAlignment="1">
      <alignment horizontal="center" vertical="center" wrapText="1"/>
      <protection/>
    </xf>
    <xf numFmtId="172" fontId="10" fillId="24" borderId="11" xfId="53" applyNumberFormat="1" applyFont="1" applyFill="1" applyBorder="1" applyAlignment="1">
      <alignment horizontal="center" vertical="center" wrapText="1"/>
      <protection/>
    </xf>
    <xf numFmtId="2" fontId="10" fillId="24" borderId="11" xfId="53" applyNumberFormat="1" applyFont="1" applyFill="1" applyBorder="1" applyAlignment="1">
      <alignment horizontal="center" vertical="center" wrapText="1"/>
      <protection/>
    </xf>
    <xf numFmtId="0" fontId="10" fillId="24" borderId="11" xfId="53" applyNumberFormat="1" applyFont="1" applyFill="1" applyBorder="1" applyAlignment="1">
      <alignment horizontal="center" vertical="center" wrapText="1"/>
      <protection/>
    </xf>
    <xf numFmtId="0" fontId="14" fillId="24" borderId="11" xfId="5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vertical="center" wrapText="1"/>
    </xf>
    <xf numFmtId="2" fontId="10" fillId="25" borderId="11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left" vertical="center" wrapText="1"/>
    </xf>
    <xf numFmtId="0" fontId="15" fillId="25" borderId="0" xfId="52" applyFont="1" applyFill="1" applyAlignment="1">
      <alignment horizontal="center" vertical="center" wrapText="1"/>
      <protection/>
    </xf>
    <xf numFmtId="0" fontId="15" fillId="25" borderId="0" xfId="52" applyFont="1" applyFill="1" applyAlignment="1">
      <alignment horizontal="right" vertical="center" wrapText="1"/>
      <protection/>
    </xf>
    <xf numFmtId="0" fontId="2" fillId="25" borderId="0" xfId="53" applyFont="1" applyFill="1" applyBorder="1" applyAlignment="1">
      <alignment horizontal="center" vertical="center" wrapText="1"/>
      <protection/>
    </xf>
    <xf numFmtId="172" fontId="10" fillId="25" borderId="0" xfId="53" applyNumberFormat="1" applyFont="1" applyFill="1" applyBorder="1" applyAlignment="1">
      <alignment horizontal="center" vertical="center" wrapText="1"/>
      <protection/>
    </xf>
    <xf numFmtId="2" fontId="10" fillId="25" borderId="0" xfId="53" applyNumberFormat="1" applyFont="1" applyFill="1" applyBorder="1" applyAlignment="1">
      <alignment horizontal="center" vertical="center" wrapText="1"/>
      <protection/>
    </xf>
    <xf numFmtId="0" fontId="10" fillId="25" borderId="11" xfId="53" applyFont="1" applyFill="1" applyBorder="1" applyAlignment="1">
      <alignment horizontal="center" vertical="center" wrapText="1"/>
      <protection/>
    </xf>
    <xf numFmtId="0" fontId="13" fillId="25" borderId="11" xfId="53" applyFont="1" applyFill="1" applyBorder="1" applyAlignment="1">
      <alignment horizontal="center" vertical="center" wrapText="1"/>
      <protection/>
    </xf>
    <xf numFmtId="172" fontId="10" fillId="25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2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8" fillId="25" borderId="0" xfId="52" applyFont="1" applyFill="1" applyAlignment="1">
      <alignment vertical="center" wrapText="1"/>
      <protection/>
    </xf>
    <xf numFmtId="0" fontId="11" fillId="25" borderId="0" xfId="52" applyFont="1" applyFill="1" applyAlignment="1">
      <alignment horizontal="left" vertical="center" wrapText="1"/>
      <protection/>
    </xf>
    <xf numFmtId="0" fontId="0" fillId="25" borderId="0" xfId="52" applyFill="1" applyAlignment="1">
      <alignment vertical="center" wrapText="1"/>
      <protection/>
    </xf>
    <xf numFmtId="0" fontId="0" fillId="25" borderId="0" xfId="52" applyFill="1" applyBorder="1" applyAlignment="1">
      <alignment horizontal="center" vertical="center" wrapText="1"/>
      <protection/>
    </xf>
    <xf numFmtId="0" fontId="4" fillId="25" borderId="10" xfId="53" applyFont="1" applyFill="1" applyBorder="1" applyAlignment="1">
      <alignment vertical="center" wrapText="1"/>
      <protection/>
    </xf>
    <xf numFmtId="0" fontId="14" fillId="25" borderId="10" xfId="53" applyFont="1" applyFill="1" applyBorder="1" applyAlignment="1">
      <alignment horizontal="center" vertical="center" wrapText="1"/>
      <protection/>
    </xf>
    <xf numFmtId="172" fontId="17" fillId="25" borderId="11" xfId="53" applyNumberFormat="1" applyFont="1" applyFill="1" applyBorder="1" applyAlignment="1">
      <alignment horizontal="center" vertical="center" wrapText="1"/>
      <protection/>
    </xf>
    <xf numFmtId="2" fontId="20" fillId="25" borderId="11" xfId="53" applyNumberFormat="1" applyFont="1" applyFill="1" applyBorder="1" applyAlignment="1">
      <alignment horizontal="center" vertical="center" wrapText="1"/>
      <protection/>
    </xf>
    <xf numFmtId="2" fontId="20" fillId="25" borderId="11" xfId="53" applyNumberFormat="1" applyFont="1" applyFill="1" applyBorder="1" applyAlignment="1">
      <alignment horizontal="center" vertical="center"/>
      <protection/>
    </xf>
    <xf numFmtId="2" fontId="4" fillId="25" borderId="11" xfId="53" applyNumberFormat="1" applyFont="1" applyFill="1" applyBorder="1" applyAlignment="1">
      <alignment horizontal="center" vertical="center"/>
      <protection/>
    </xf>
    <xf numFmtId="0" fontId="9" fillId="25" borderId="10" xfId="53" applyFont="1" applyFill="1" applyBorder="1" applyAlignment="1">
      <alignment vertical="center" wrapText="1"/>
      <protection/>
    </xf>
    <xf numFmtId="0" fontId="9" fillId="25" borderId="10" xfId="53" applyFont="1" applyFill="1" applyBorder="1" applyAlignment="1">
      <alignment horizontal="center" vertical="center" wrapText="1"/>
      <protection/>
    </xf>
    <xf numFmtId="172" fontId="9" fillId="25" borderId="11" xfId="53" applyNumberFormat="1" applyFont="1" applyFill="1" applyBorder="1" applyAlignment="1">
      <alignment horizontal="center" vertical="center" wrapText="1"/>
      <protection/>
    </xf>
    <xf numFmtId="2" fontId="9" fillId="25" borderId="11" xfId="53" applyNumberFormat="1" applyFont="1" applyFill="1" applyBorder="1" applyAlignment="1">
      <alignment horizontal="center" vertical="center" wrapText="1"/>
      <protection/>
    </xf>
    <xf numFmtId="0" fontId="14" fillId="25" borderId="11" xfId="53" applyFont="1" applyFill="1" applyBorder="1" applyAlignment="1">
      <alignment horizontal="center" vertical="center" wrapText="1"/>
      <protection/>
    </xf>
    <xf numFmtId="0" fontId="4" fillId="25" borderId="11" xfId="53" applyFont="1" applyFill="1" applyBorder="1" applyAlignment="1">
      <alignment horizontal="center" vertical="center"/>
      <protection/>
    </xf>
    <xf numFmtId="0" fontId="14" fillId="25" borderId="11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25" borderId="10" xfId="53" applyFont="1" applyFill="1" applyBorder="1" applyAlignment="1">
      <alignment horizontal="center" vertical="center" wrapText="1"/>
      <protection/>
    </xf>
    <xf numFmtId="0" fontId="13" fillId="25" borderId="10" xfId="53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52" applyAlignment="1">
      <alignment vertical="center"/>
      <protection/>
    </xf>
    <xf numFmtId="0" fontId="0" fillId="25" borderId="0" xfId="52" applyFont="1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2" fillId="25" borderId="0" xfId="53" applyFont="1" applyFill="1" applyBorder="1" applyAlignment="1">
      <alignment horizontal="center" vertical="center"/>
      <protection/>
    </xf>
    <xf numFmtId="2" fontId="10" fillId="25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4" fillId="25" borderId="11" xfId="53" applyFont="1" applyFill="1" applyBorder="1" applyAlignment="1">
      <alignment horizontal="left" vertical="center"/>
      <protection/>
    </xf>
    <xf numFmtId="0" fontId="49" fillId="0" borderId="0" xfId="53" applyFont="1" applyFill="1" applyBorder="1" applyAlignment="1">
      <alignment horizontal="left" vertical="center"/>
      <protection/>
    </xf>
    <xf numFmtId="0" fontId="13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50" fillId="0" borderId="0" xfId="53" applyFont="1" applyFill="1" applyBorder="1" applyAlignment="1">
      <alignment vertical="center"/>
      <protection/>
    </xf>
    <xf numFmtId="0" fontId="1" fillId="0" borderId="0" xfId="53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52" fillId="25" borderId="11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8" fillId="25" borderId="0" xfId="52" applyFont="1" applyFill="1" applyAlignment="1">
      <alignment vertical="center"/>
      <protection/>
    </xf>
    <xf numFmtId="0" fontId="51" fillId="25" borderId="0" xfId="52" applyFont="1" applyFill="1" applyAlignment="1">
      <alignment horizontal="right" vertical="center"/>
      <protection/>
    </xf>
    <xf numFmtId="0" fontId="0" fillId="25" borderId="0" xfId="52" applyFill="1" applyAlignment="1">
      <alignment vertical="center"/>
      <protection/>
    </xf>
    <xf numFmtId="0" fontId="11" fillId="25" borderId="0" xfId="52" applyFont="1" applyFill="1" applyAlignment="1">
      <alignment vertical="center"/>
      <protection/>
    </xf>
    <xf numFmtId="2" fontId="19" fillId="25" borderId="13" xfId="52" applyNumberFormat="1" applyFont="1" applyFill="1" applyBorder="1" applyAlignment="1">
      <alignment vertical="center"/>
      <protection/>
    </xf>
    <xf numFmtId="2" fontId="19" fillId="25" borderId="13" xfId="52" applyNumberFormat="1" applyFont="1" applyFill="1" applyBorder="1" applyAlignment="1">
      <alignment horizontal="right" vertical="center"/>
      <protection/>
    </xf>
    <xf numFmtId="2" fontId="19" fillId="25" borderId="0" xfId="52" applyNumberFormat="1" applyFont="1" applyFill="1" applyBorder="1" applyAlignment="1">
      <alignment vertical="center"/>
      <protection/>
    </xf>
    <xf numFmtId="2" fontId="19" fillId="25" borderId="0" xfId="52" applyNumberFormat="1" applyFont="1" applyFill="1" applyBorder="1" applyAlignment="1">
      <alignment horizontal="right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11" xfId="53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27" fillId="0" borderId="0" xfId="53" applyFont="1" applyFill="1" applyBorder="1" applyAlignment="1">
      <alignment vertical="center"/>
      <protection/>
    </xf>
    <xf numFmtId="0" fontId="1" fillId="0" borderId="0" xfId="53" applyFill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3" fontId="6" fillId="0" borderId="11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6" fillId="0" borderId="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172" fontId="10" fillId="0" borderId="15" xfId="53" applyNumberFormat="1" applyFont="1" applyFill="1" applyBorder="1" applyAlignment="1">
      <alignment horizontal="center" vertical="center" wrapText="1"/>
      <protection/>
    </xf>
    <xf numFmtId="2" fontId="10" fillId="0" borderId="16" xfId="53" applyNumberFormat="1" applyFont="1" applyFill="1" applyBorder="1" applyAlignment="1">
      <alignment horizontal="center" vertical="center" wrapText="1"/>
      <protection/>
    </xf>
    <xf numFmtId="2" fontId="6" fillId="0" borderId="11" xfId="53" applyNumberFormat="1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2" fontId="53" fillId="24" borderId="15" xfId="0" applyNumberFormat="1" applyFont="1" applyFill="1" applyBorder="1" applyAlignment="1">
      <alignment/>
    </xf>
    <xf numFmtId="173" fontId="4" fillId="25" borderId="11" xfId="53" applyNumberFormat="1" applyFont="1" applyFill="1" applyBorder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3" applyFont="1" applyFill="1" applyAlignment="1">
      <alignment horizontal="left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25" borderId="13" xfId="52" applyFill="1" applyBorder="1" applyAlignment="1">
      <alignment horizontal="center" vertical="center" wrapText="1"/>
      <protection/>
    </xf>
    <xf numFmtId="0" fontId="15" fillId="25" borderId="0" xfId="52" applyFont="1" applyFill="1" applyAlignment="1">
      <alignment horizontal="center" vertical="center" wrapText="1"/>
      <protection/>
    </xf>
    <xf numFmtId="0" fontId="11" fillId="25" borderId="0" xfId="52" applyFont="1" applyFill="1" applyAlignment="1">
      <alignment horizontal="left" vertical="center" wrapText="1"/>
      <protection/>
    </xf>
    <xf numFmtId="0" fontId="0" fillId="0" borderId="0" xfId="52" applyFont="1" applyFill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0"/>
  <sheetViews>
    <sheetView zoomScalePageLayoutView="0" workbookViewId="0" topLeftCell="A1">
      <selection activeCell="B1" sqref="A1:G54"/>
    </sheetView>
  </sheetViews>
  <sheetFormatPr defaultColWidth="9.00390625" defaultRowHeight="12.75"/>
  <cols>
    <col min="1" max="1" width="42.375" style="8" customWidth="1"/>
    <col min="2" max="2" width="9.125" style="9" customWidth="1"/>
    <col min="3" max="3" width="8.125" style="10" customWidth="1"/>
    <col min="4" max="4" width="11.125" style="11" customWidth="1"/>
    <col min="5" max="5" width="10.00390625" style="126" customWidth="1"/>
    <col min="6" max="6" width="9.25390625" style="126" customWidth="1"/>
    <col min="7" max="7" width="15.75390625" style="153" customWidth="1"/>
    <col min="8" max="14" width="9.125" style="112" customWidth="1"/>
    <col min="15" max="15" width="10.00390625" style="112" bestFit="1" customWidth="1"/>
    <col min="16" max="16384" width="9.125" style="112" customWidth="1"/>
  </cols>
  <sheetData>
    <row r="2" spans="1:7" s="125" customFormat="1" ht="42.75" customHeight="1" thickBot="1">
      <c r="A2" s="178" t="s">
        <v>73</v>
      </c>
      <c r="B2" s="179"/>
      <c r="C2" s="179"/>
      <c r="D2" s="179"/>
      <c r="E2" s="179"/>
      <c r="F2" s="179"/>
      <c r="G2" s="179"/>
    </row>
    <row r="3" ht="17.25" customHeight="1">
      <c r="G3" s="127"/>
    </row>
    <row r="4" spans="1:7" s="128" customFormat="1" ht="15.75">
      <c r="A4" s="180" t="s">
        <v>13</v>
      </c>
      <c r="B4" s="180"/>
      <c r="C4" s="180"/>
      <c r="D4" s="180"/>
      <c r="E4" s="180"/>
      <c r="F4" s="180"/>
      <c r="G4" s="180"/>
    </row>
    <row r="5" spans="1:7" s="128" customFormat="1" ht="15.75">
      <c r="A5" s="180" t="s">
        <v>42</v>
      </c>
      <c r="B5" s="180"/>
      <c r="C5" s="180"/>
      <c r="D5" s="180"/>
      <c r="E5" s="180"/>
      <c r="F5" s="180"/>
      <c r="G5" s="180"/>
    </row>
    <row r="6" spans="1:7" s="128" customFormat="1" ht="18">
      <c r="A6" s="13" t="s">
        <v>28</v>
      </c>
      <c r="B6" s="182" t="s">
        <v>40</v>
      </c>
      <c r="C6" s="182"/>
      <c r="D6" s="182"/>
      <c r="E6" s="182"/>
      <c r="F6" s="12"/>
      <c r="G6" s="12"/>
    </row>
    <row r="7" spans="1:7" s="128" customFormat="1" ht="15.75">
      <c r="A7" s="180" t="s">
        <v>64</v>
      </c>
      <c r="B7" s="180"/>
      <c r="C7" s="180"/>
      <c r="D7" s="180"/>
      <c r="E7" s="180"/>
      <c r="F7" s="180"/>
      <c r="G7" s="180"/>
    </row>
    <row r="8" spans="1:8" s="132" customFormat="1" ht="24" customHeight="1">
      <c r="A8" s="14"/>
      <c r="B8" s="14"/>
      <c r="C8" s="15"/>
      <c r="D8" s="16"/>
      <c r="E8" s="129"/>
      <c r="F8" s="129"/>
      <c r="G8" s="130"/>
      <c r="H8" s="131"/>
    </row>
    <row r="9" spans="1:8" s="132" customFormat="1" ht="12.75" customHeight="1">
      <c r="A9" s="14"/>
      <c r="B9" s="14"/>
      <c r="C9" s="15"/>
      <c r="D9" s="16"/>
      <c r="E9" s="129"/>
      <c r="F9" s="129"/>
      <c r="G9" s="130"/>
      <c r="H9" s="131"/>
    </row>
    <row r="10" spans="1:8" s="133" customFormat="1" ht="27.75" customHeight="1">
      <c r="A10" s="181" t="s">
        <v>18</v>
      </c>
      <c r="B10" s="181"/>
      <c r="C10" s="181"/>
      <c r="D10" s="181"/>
      <c r="E10" s="181"/>
      <c r="F10" s="181"/>
      <c r="G10" s="181"/>
      <c r="H10" s="17"/>
    </row>
    <row r="11" spans="1:8" s="137" customFormat="1" ht="9.75" customHeight="1">
      <c r="A11" s="134"/>
      <c r="B11" s="18"/>
      <c r="C11" s="19"/>
      <c r="D11" s="20"/>
      <c r="E11" s="135"/>
      <c r="F11" s="135"/>
      <c r="G11" s="134"/>
      <c r="H11" s="136"/>
    </row>
    <row r="12" spans="1:8" s="25" customFormat="1" ht="93" customHeight="1">
      <c r="A12" s="21" t="s">
        <v>0</v>
      </c>
      <c r="B12" s="22" t="s">
        <v>19</v>
      </c>
      <c r="C12" s="23" t="s">
        <v>20</v>
      </c>
      <c r="D12" s="3" t="s">
        <v>15</v>
      </c>
      <c r="E12" s="21" t="s">
        <v>41</v>
      </c>
      <c r="F12" s="21" t="s">
        <v>24</v>
      </c>
      <c r="G12" s="21" t="s">
        <v>1</v>
      </c>
      <c r="H12" s="24"/>
    </row>
    <row r="13" spans="1:8" s="30" customFormat="1" ht="14.25" customHeight="1">
      <c r="A13" s="26">
        <v>1</v>
      </c>
      <c r="B13" s="27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9"/>
    </row>
    <row r="14" spans="1:8" ht="22.5" customHeight="1">
      <c r="A14" s="161" t="s">
        <v>6</v>
      </c>
      <c r="B14" s="5"/>
      <c r="C14" s="7"/>
      <c r="D14" s="3"/>
      <c r="E14" s="105"/>
      <c r="F14" s="105"/>
      <c r="G14" s="138"/>
      <c r="H14" s="111"/>
    </row>
    <row r="15" spans="1:8" s="139" customFormat="1" ht="18" customHeight="1">
      <c r="A15" s="31" t="s">
        <v>7</v>
      </c>
      <c r="B15" s="1"/>
      <c r="C15" s="4"/>
      <c r="D15" s="3"/>
      <c r="E15" s="38"/>
      <c r="F15" s="38"/>
      <c r="G15" s="33"/>
      <c r="H15" s="108"/>
    </row>
    <row r="16" spans="1:8" s="139" customFormat="1" ht="18" customHeight="1">
      <c r="A16" s="36" t="s">
        <v>67</v>
      </c>
      <c r="B16" s="37" t="s">
        <v>4</v>
      </c>
      <c r="C16" s="23">
        <v>5</v>
      </c>
      <c r="D16" s="3">
        <v>0.5</v>
      </c>
      <c r="E16" s="38">
        <f>C16*D16</f>
        <v>2.5</v>
      </c>
      <c r="F16" s="38" t="s">
        <v>29</v>
      </c>
      <c r="G16" s="33"/>
      <c r="H16" s="108"/>
    </row>
    <row r="17" spans="1:8" s="139" customFormat="1" ht="15" customHeight="1">
      <c r="A17" s="36" t="s">
        <v>66</v>
      </c>
      <c r="B17" s="37" t="s">
        <v>2</v>
      </c>
      <c r="C17" s="23">
        <v>2</v>
      </c>
      <c r="D17" s="3">
        <v>9</v>
      </c>
      <c r="E17" s="38">
        <f>C17*D17</f>
        <v>18</v>
      </c>
      <c r="F17" s="38" t="s">
        <v>29</v>
      </c>
      <c r="G17" s="33"/>
      <c r="H17" s="140"/>
    </row>
    <row r="18" spans="1:8" ht="18.75" customHeight="1">
      <c r="A18" s="35" t="s">
        <v>8</v>
      </c>
      <c r="B18" s="5"/>
      <c r="C18" s="7"/>
      <c r="D18" s="3"/>
      <c r="E18" s="38"/>
      <c r="F18" s="38"/>
      <c r="G18" s="34"/>
      <c r="H18" s="141"/>
    </row>
    <row r="19" spans="1:8" ht="12.75" customHeight="1">
      <c r="A19" s="31" t="s">
        <v>9</v>
      </c>
      <c r="B19" s="1"/>
      <c r="C19" s="7"/>
      <c r="D19" s="3"/>
      <c r="E19" s="38"/>
      <c r="F19" s="38"/>
      <c r="G19" s="39"/>
      <c r="H19" s="141"/>
    </row>
    <row r="20" spans="1:8" s="139" customFormat="1" ht="15.75" customHeight="1">
      <c r="A20" s="53" t="s">
        <v>25</v>
      </c>
      <c r="B20" s="54" t="s">
        <v>3</v>
      </c>
      <c r="C20" s="55">
        <v>30</v>
      </c>
      <c r="D20" s="56">
        <v>0.8</v>
      </c>
      <c r="E20" s="57">
        <f aca="true" t="shared" si="0" ref="E20:E30">C20*D20</f>
        <v>24</v>
      </c>
      <c r="F20" s="57" t="s">
        <v>29</v>
      </c>
      <c r="G20" s="58"/>
      <c r="H20" s="142"/>
    </row>
    <row r="21" spans="1:8" s="139" customFormat="1" ht="15.75" customHeight="1">
      <c r="A21" s="53" t="s">
        <v>71</v>
      </c>
      <c r="B21" s="54" t="s">
        <v>2</v>
      </c>
      <c r="C21" s="55">
        <v>3</v>
      </c>
      <c r="D21" s="56">
        <v>1.8</v>
      </c>
      <c r="E21" s="57">
        <f t="shared" si="0"/>
        <v>5.4</v>
      </c>
      <c r="F21" s="57" t="s">
        <v>29</v>
      </c>
      <c r="G21" s="57" t="s">
        <v>72</v>
      </c>
      <c r="H21" s="142"/>
    </row>
    <row r="22" spans="1:8" s="139" customFormat="1" ht="15.75" customHeight="1">
      <c r="A22" s="36" t="s">
        <v>68</v>
      </c>
      <c r="B22" s="37"/>
      <c r="C22" s="157"/>
      <c r="D22" s="158"/>
      <c r="E22" s="38"/>
      <c r="F22" s="38"/>
      <c r="G22" s="124"/>
      <c r="H22" s="142"/>
    </row>
    <row r="23" spans="1:8" s="139" customFormat="1" ht="15.75" customHeight="1">
      <c r="A23" s="53" t="s">
        <v>69</v>
      </c>
      <c r="B23" s="54" t="s">
        <v>3</v>
      </c>
      <c r="C23" s="55">
        <v>5</v>
      </c>
      <c r="D23" s="56">
        <v>1.4</v>
      </c>
      <c r="E23" s="57">
        <f>C23*D23</f>
        <v>7</v>
      </c>
      <c r="F23" s="57" t="s">
        <v>29</v>
      </c>
      <c r="G23" s="58" t="s">
        <v>70</v>
      </c>
      <c r="H23" s="142"/>
    </row>
    <row r="24" spans="1:8" ht="21" customHeight="1">
      <c r="A24" s="35" t="s">
        <v>10</v>
      </c>
      <c r="B24" s="187"/>
      <c r="C24" s="188"/>
      <c r="D24" s="189"/>
      <c r="E24" s="38"/>
      <c r="F24" s="38"/>
      <c r="G24" s="34"/>
      <c r="H24" s="111"/>
    </row>
    <row r="25" spans="1:8" s="139" customFormat="1" ht="15" customHeight="1">
      <c r="A25" s="36" t="s">
        <v>38</v>
      </c>
      <c r="B25" s="37" t="s">
        <v>2</v>
      </c>
      <c r="C25" s="23">
        <v>20</v>
      </c>
      <c r="D25" s="3">
        <v>1.9</v>
      </c>
      <c r="E25" s="38">
        <f t="shared" si="0"/>
        <v>38</v>
      </c>
      <c r="F25" s="38" t="s">
        <v>29</v>
      </c>
      <c r="G25" s="33"/>
      <c r="H25" s="143"/>
    </row>
    <row r="26" spans="1:8" s="139" customFormat="1" ht="16.5" customHeight="1">
      <c r="A26" s="36" t="s">
        <v>5</v>
      </c>
      <c r="B26" s="37" t="s">
        <v>21</v>
      </c>
      <c r="C26" s="40" t="s">
        <v>39</v>
      </c>
      <c r="D26" s="3">
        <v>0.6</v>
      </c>
      <c r="E26" s="38">
        <f>0.6*40</f>
        <v>24</v>
      </c>
      <c r="F26" s="38" t="s">
        <v>29</v>
      </c>
      <c r="G26" s="41"/>
      <c r="H26" s="143"/>
    </row>
    <row r="27" spans="1:8" ht="20.25" customHeight="1">
      <c r="A27" s="35" t="s">
        <v>11</v>
      </c>
      <c r="B27" s="5"/>
      <c r="C27" s="7"/>
      <c r="D27" s="42"/>
      <c r="E27" s="38"/>
      <c r="F27" s="38"/>
      <c r="G27" s="34"/>
      <c r="H27" s="111"/>
    </row>
    <row r="28" spans="1:14" s="145" customFormat="1" ht="20.25" customHeight="1">
      <c r="A28" s="36" t="s">
        <v>36</v>
      </c>
      <c r="B28" s="72" t="s">
        <v>2</v>
      </c>
      <c r="C28" s="23">
        <v>1</v>
      </c>
      <c r="D28" s="3">
        <v>8</v>
      </c>
      <c r="E28" s="38">
        <f t="shared" si="0"/>
        <v>8</v>
      </c>
      <c r="F28" s="38" t="s">
        <v>29</v>
      </c>
      <c r="G28" s="94" t="s">
        <v>37</v>
      </c>
      <c r="H28" s="144"/>
      <c r="M28" s="146"/>
      <c r="N28" s="146"/>
    </row>
    <row r="29" spans="1:14" s="139" customFormat="1" ht="19.5" customHeight="1">
      <c r="A29" s="36" t="s">
        <v>22</v>
      </c>
      <c r="B29" s="37" t="s">
        <v>4</v>
      </c>
      <c r="C29" s="23">
        <v>4</v>
      </c>
      <c r="D29" s="3">
        <v>1.5</v>
      </c>
      <c r="E29" s="38">
        <f t="shared" si="0"/>
        <v>6</v>
      </c>
      <c r="F29" s="38" t="s">
        <v>29</v>
      </c>
      <c r="G29" s="33"/>
      <c r="H29" s="143"/>
      <c r="M29" s="147"/>
      <c r="N29" s="147"/>
    </row>
    <row r="30" spans="1:14" s="139" customFormat="1" ht="17.25" customHeight="1">
      <c r="A30" s="36" t="s">
        <v>12</v>
      </c>
      <c r="B30" s="37" t="s">
        <v>4</v>
      </c>
      <c r="C30" s="23">
        <v>162.2</v>
      </c>
      <c r="D30" s="3">
        <v>1.5</v>
      </c>
      <c r="E30" s="38">
        <f t="shared" si="0"/>
        <v>243.29999999999998</v>
      </c>
      <c r="F30" s="38" t="s">
        <v>29</v>
      </c>
      <c r="G30" s="33"/>
      <c r="H30" s="108"/>
      <c r="M30" s="147"/>
      <c r="N30" s="147"/>
    </row>
    <row r="31" spans="1:8" ht="17.25" customHeight="1">
      <c r="A31" s="73" t="s">
        <v>23</v>
      </c>
      <c r="B31" s="74"/>
      <c r="C31" s="7"/>
      <c r="D31" s="75"/>
      <c r="E31" s="76">
        <v>30</v>
      </c>
      <c r="F31" s="76" t="s">
        <v>29</v>
      </c>
      <c r="G31" s="160"/>
      <c r="H31" s="111"/>
    </row>
    <row r="32" spans="1:8" s="151" customFormat="1" ht="25.5" customHeight="1">
      <c r="A32" s="43" t="s">
        <v>43</v>
      </c>
      <c r="B32" s="37"/>
      <c r="C32" s="23"/>
      <c r="D32" s="3"/>
      <c r="E32" s="159">
        <f>SUM(E16:E31)</f>
        <v>406.2</v>
      </c>
      <c r="F32" s="148"/>
      <c r="G32" s="149"/>
      <c r="H32" s="150"/>
    </row>
    <row r="33" spans="1:8" s="151" customFormat="1" ht="31.5">
      <c r="A33" s="43" t="s">
        <v>44</v>
      </c>
      <c r="B33" s="22"/>
      <c r="C33" s="23"/>
      <c r="D33" s="3"/>
      <c r="E33" s="159">
        <v>0</v>
      </c>
      <c r="F33" s="148"/>
      <c r="G33" s="149"/>
      <c r="H33" s="150"/>
    </row>
    <row r="34" spans="1:8" ht="15.75">
      <c r="A34" s="44"/>
      <c r="B34" s="45"/>
      <c r="C34" s="46"/>
      <c r="D34" s="20"/>
      <c r="E34" s="135"/>
      <c r="F34" s="135"/>
      <c r="G34" s="152"/>
      <c r="H34" s="150"/>
    </row>
    <row r="35" spans="1:7" s="151" customFormat="1" ht="24" customHeight="1">
      <c r="A35" s="165" t="s">
        <v>14</v>
      </c>
      <c r="B35" s="165"/>
      <c r="C35" s="165"/>
      <c r="D35" s="11"/>
      <c r="F35" s="190" t="s">
        <v>65</v>
      </c>
      <c r="G35" s="190"/>
    </row>
    <row r="36" spans="1:7" s="151" customFormat="1" ht="24" customHeight="1" thickBot="1">
      <c r="A36" s="47" t="s">
        <v>34</v>
      </c>
      <c r="B36" s="48"/>
      <c r="C36" s="48"/>
      <c r="D36" s="11"/>
      <c r="G36" s="25"/>
    </row>
    <row r="37" spans="1:7" s="151" customFormat="1" ht="24" customHeight="1" thickBot="1">
      <c r="A37" s="6"/>
      <c r="B37" s="191" t="s">
        <v>33</v>
      </c>
      <c r="C37" s="164"/>
      <c r="D37" s="164"/>
      <c r="E37" s="164"/>
      <c r="F37" s="164"/>
      <c r="G37" s="164"/>
    </row>
    <row r="39" spans="1:7" s="154" customFormat="1" ht="15.75">
      <c r="A39" s="12" t="s">
        <v>29</v>
      </c>
      <c r="B39" s="186" t="s">
        <v>45</v>
      </c>
      <c r="C39" s="186"/>
      <c r="D39" s="186"/>
      <c r="E39" s="186"/>
      <c r="F39" s="186"/>
      <c r="G39" s="186"/>
    </row>
    <row r="40" spans="1:7" s="154" customFormat="1" ht="15.75">
      <c r="A40" s="12" t="s">
        <v>30</v>
      </c>
      <c r="B40" s="186" t="s">
        <v>32</v>
      </c>
      <c r="C40" s="186"/>
      <c r="D40" s="186"/>
      <c r="E40" s="186"/>
      <c r="F40" s="186"/>
      <c r="G40" s="186"/>
    </row>
    <row r="41" spans="1:7" s="154" customFormat="1" ht="15.75">
      <c r="A41" s="12" t="s">
        <v>31</v>
      </c>
      <c r="B41" s="186" t="s">
        <v>35</v>
      </c>
      <c r="C41" s="186"/>
      <c r="D41" s="186"/>
      <c r="E41" s="186"/>
      <c r="F41" s="186"/>
      <c r="G41" s="186"/>
    </row>
    <row r="42" spans="1:7" s="154" customFormat="1" ht="15.75">
      <c r="A42" s="12"/>
      <c r="B42" s="61"/>
      <c r="C42" s="61"/>
      <c r="D42" s="61"/>
      <c r="E42" s="61"/>
      <c r="F42" s="61"/>
      <c r="G42" s="61"/>
    </row>
    <row r="43" spans="1:7" ht="103.5" customHeight="1">
      <c r="A43" s="192" t="s">
        <v>46</v>
      </c>
      <c r="B43" s="193"/>
      <c r="C43" s="193"/>
      <c r="D43" s="193"/>
      <c r="E43" s="193"/>
      <c r="F43" s="193"/>
      <c r="G43" s="194"/>
    </row>
    <row r="44" spans="1:7" ht="27" customHeight="1">
      <c r="A44" s="195" t="s">
        <v>47</v>
      </c>
      <c r="B44" s="196"/>
      <c r="C44" s="196"/>
      <c r="D44" s="196"/>
      <c r="E44" s="196"/>
      <c r="F44" s="196"/>
      <c r="G44" s="197"/>
    </row>
    <row r="45" spans="1:7" ht="105" customHeight="1" thickBot="1">
      <c r="A45" s="183" t="s">
        <v>48</v>
      </c>
      <c r="B45" s="184"/>
      <c r="C45" s="184"/>
      <c r="D45" s="184"/>
      <c r="E45" s="184"/>
      <c r="F45" s="184"/>
      <c r="G45" s="185"/>
    </row>
    <row r="46" spans="2:6" s="154" customFormat="1" ht="16.5" thickBot="1">
      <c r="B46" s="49"/>
      <c r="C46" s="50"/>
      <c r="D46" s="51"/>
      <c r="E46" s="155"/>
      <c r="F46" s="155"/>
    </row>
    <row r="47" spans="1:7" ht="15.75" thickBot="1">
      <c r="A47" s="49" t="s">
        <v>40</v>
      </c>
      <c r="B47" s="168" t="s">
        <v>26</v>
      </c>
      <c r="C47" s="169"/>
      <c r="D47" s="169"/>
      <c r="E47" s="170"/>
      <c r="F47" s="171"/>
      <c r="G47" s="172"/>
    </row>
    <row r="48" spans="1:7" ht="13.5" thickBot="1">
      <c r="A48" s="139"/>
      <c r="B48" s="173" t="s">
        <v>27</v>
      </c>
      <c r="C48" s="177"/>
      <c r="D48" s="173"/>
      <c r="E48" s="174"/>
      <c r="F48" s="175"/>
      <c r="G48" s="176"/>
    </row>
    <row r="49" spans="1:7" ht="12.75">
      <c r="A49" s="139"/>
      <c r="C49" s="156"/>
      <c r="D49" s="166" t="s">
        <v>16</v>
      </c>
      <c r="E49" s="166"/>
      <c r="F49" s="167" t="s">
        <v>17</v>
      </c>
      <c r="G49" s="167"/>
    </row>
    <row r="50" spans="1:2" ht="12.75">
      <c r="A50" s="112"/>
      <c r="B50" s="52"/>
    </row>
    <row r="51" spans="1:7" ht="18" customHeight="1">
      <c r="A51" s="151"/>
      <c r="B51" s="112"/>
      <c r="C51" s="59"/>
      <c r="D51" s="59"/>
      <c r="E51" s="59"/>
      <c r="G51" s="151"/>
    </row>
    <row r="52" spans="1:2" ht="12.75">
      <c r="A52" s="112"/>
      <c r="B52" s="52"/>
    </row>
    <row r="53" spans="1:2" ht="12.75">
      <c r="A53" s="112"/>
      <c r="B53" s="52"/>
    </row>
    <row r="54" spans="1:2" ht="12.75">
      <c r="A54" s="112"/>
      <c r="B54" s="52"/>
    </row>
    <row r="55" spans="1:2" ht="12.75">
      <c r="A55" s="112"/>
      <c r="B55" s="52"/>
    </row>
    <row r="56" spans="1:2" ht="12.75">
      <c r="A56" s="112"/>
      <c r="B56" s="52"/>
    </row>
    <row r="57" spans="1:2" ht="12.75">
      <c r="A57" s="112"/>
      <c r="B57" s="52"/>
    </row>
    <row r="58" spans="1:2" ht="12.75">
      <c r="A58" s="112"/>
      <c r="B58" s="52"/>
    </row>
    <row r="59" spans="1:2" ht="12.75">
      <c r="A59" s="112"/>
      <c r="B59" s="52"/>
    </row>
    <row r="60" spans="1:2" ht="12.75">
      <c r="A60" s="112"/>
      <c r="B60" s="52"/>
    </row>
    <row r="61" spans="1:2" ht="12.75">
      <c r="A61" s="112"/>
      <c r="B61" s="52"/>
    </row>
    <row r="62" spans="1:2" ht="12.75">
      <c r="A62" s="112"/>
      <c r="B62" s="52"/>
    </row>
    <row r="63" spans="1:2" ht="12.75">
      <c r="A63" s="112"/>
      <c r="B63" s="52"/>
    </row>
    <row r="64" spans="1:2" ht="12.75">
      <c r="A64" s="112"/>
      <c r="B64" s="52"/>
    </row>
    <row r="65" spans="1:2" ht="12.75">
      <c r="A65" s="112"/>
      <c r="B65" s="52"/>
    </row>
    <row r="66" spans="1:2" ht="12.75">
      <c r="A66" s="112"/>
      <c r="B66" s="52"/>
    </row>
    <row r="67" spans="1:2" ht="12.75">
      <c r="A67" s="112"/>
      <c r="B67" s="52"/>
    </row>
    <row r="68" spans="1:2" ht="12.75">
      <c r="A68" s="112"/>
      <c r="B68" s="52"/>
    </row>
    <row r="69" spans="1:2" ht="12.75">
      <c r="A69" s="112"/>
      <c r="B69" s="52"/>
    </row>
    <row r="70" spans="1:2" ht="12.75">
      <c r="A70" s="112"/>
      <c r="B70" s="52"/>
    </row>
    <row r="71" spans="1:2" ht="12.75">
      <c r="A71" s="112"/>
      <c r="B71" s="52"/>
    </row>
    <row r="72" spans="1:2" ht="12.75">
      <c r="A72" s="112"/>
      <c r="B72" s="52"/>
    </row>
    <row r="73" spans="1:2" ht="12.75">
      <c r="A73" s="112"/>
      <c r="B73" s="52"/>
    </row>
    <row r="74" spans="1:2" ht="12.75">
      <c r="A74" s="112"/>
      <c r="B74" s="52"/>
    </row>
    <row r="75" spans="1:2" ht="12.75">
      <c r="A75" s="112"/>
      <c r="B75" s="52"/>
    </row>
    <row r="76" spans="1:2" ht="12.75">
      <c r="A76" s="112"/>
      <c r="B76" s="52"/>
    </row>
    <row r="77" spans="1:2" ht="12.75">
      <c r="A77" s="112"/>
      <c r="B77" s="52"/>
    </row>
    <row r="78" spans="1:2" ht="12.75">
      <c r="A78" s="112"/>
      <c r="B78" s="52"/>
    </row>
    <row r="79" spans="1:2" ht="12.75">
      <c r="A79" s="112"/>
      <c r="B79" s="52"/>
    </row>
    <row r="80" spans="1:2" ht="12.75">
      <c r="A80" s="112"/>
      <c r="B80" s="52"/>
    </row>
    <row r="81" spans="1:2" ht="12.75">
      <c r="A81" s="112"/>
      <c r="B81" s="52"/>
    </row>
    <row r="82" spans="1:2" ht="12.75">
      <c r="A82" s="112"/>
      <c r="B82" s="52"/>
    </row>
    <row r="83" spans="1:2" ht="12.75">
      <c r="A83" s="112"/>
      <c r="B83" s="52"/>
    </row>
    <row r="84" spans="1:2" ht="12.75">
      <c r="A84" s="112"/>
      <c r="B84" s="52"/>
    </row>
    <row r="85" spans="1:2" ht="12.75">
      <c r="A85" s="112"/>
      <c r="B85" s="52"/>
    </row>
    <row r="86" spans="1:2" ht="12.75">
      <c r="A86" s="112"/>
      <c r="B86" s="52"/>
    </row>
    <row r="87" spans="1:2" ht="12.75">
      <c r="A87" s="112"/>
      <c r="B87" s="52"/>
    </row>
    <row r="88" spans="1:2" ht="12.75">
      <c r="A88" s="112"/>
      <c r="B88" s="52"/>
    </row>
    <row r="89" spans="1:2" ht="12.75">
      <c r="A89" s="112"/>
      <c r="B89" s="52"/>
    </row>
    <row r="90" spans="1:2" ht="12.75">
      <c r="A90" s="112"/>
      <c r="B90" s="52"/>
    </row>
    <row r="91" spans="1:2" ht="12.75">
      <c r="A91" s="112"/>
      <c r="B91" s="52"/>
    </row>
    <row r="92" spans="1:2" ht="12.75">
      <c r="A92" s="112"/>
      <c r="B92" s="52"/>
    </row>
    <row r="93" spans="1:2" ht="12.75">
      <c r="A93" s="112"/>
      <c r="B93" s="52"/>
    </row>
    <row r="94" spans="1:2" ht="12.75">
      <c r="A94" s="112"/>
      <c r="B94" s="52"/>
    </row>
    <row r="95" spans="1:2" ht="12.75">
      <c r="A95" s="112"/>
      <c r="B95" s="52"/>
    </row>
    <row r="96" spans="1:2" ht="12.75">
      <c r="A96" s="112"/>
      <c r="B96" s="52"/>
    </row>
    <row r="97" spans="1:2" ht="12.75">
      <c r="A97" s="112"/>
      <c r="B97" s="52"/>
    </row>
    <row r="98" spans="1:2" ht="12.75">
      <c r="A98" s="112"/>
      <c r="B98" s="52"/>
    </row>
    <row r="99" spans="1:2" ht="12.75">
      <c r="A99" s="112"/>
      <c r="B99" s="52"/>
    </row>
    <row r="100" spans="1:2" ht="12.75">
      <c r="A100" s="112"/>
      <c r="B100" s="52"/>
    </row>
    <row r="101" spans="1:2" ht="12.75">
      <c r="A101" s="112"/>
      <c r="B101" s="52"/>
    </row>
    <row r="102" spans="1:2" ht="12.75">
      <c r="A102" s="112"/>
      <c r="B102" s="52"/>
    </row>
    <row r="103" spans="1:2" ht="12.75">
      <c r="A103" s="112"/>
      <c r="B103" s="52"/>
    </row>
    <row r="104" spans="1:2" ht="12.75">
      <c r="A104" s="112"/>
      <c r="B104" s="52"/>
    </row>
    <row r="105" spans="1:2" ht="12.75">
      <c r="A105" s="112"/>
      <c r="B105" s="52"/>
    </row>
    <row r="106" spans="1:2" ht="12.75">
      <c r="A106" s="112"/>
      <c r="B106" s="52"/>
    </row>
    <row r="107" spans="1:2" ht="12.75">
      <c r="A107" s="112"/>
      <c r="B107" s="52"/>
    </row>
    <row r="108" spans="1:2" ht="12.75">
      <c r="A108" s="112"/>
      <c r="B108" s="52"/>
    </row>
    <row r="109" spans="1:2" ht="12.75">
      <c r="A109" s="112"/>
      <c r="B109" s="52"/>
    </row>
    <row r="110" spans="1:2" ht="12.75">
      <c r="A110" s="112"/>
      <c r="B110" s="52"/>
    </row>
    <row r="111" spans="1:2" ht="12.75">
      <c r="A111" s="112"/>
      <c r="B111" s="52"/>
    </row>
    <row r="112" spans="1:2" ht="12.75">
      <c r="A112" s="112"/>
      <c r="B112" s="52"/>
    </row>
    <row r="113" spans="1:2" ht="12.75">
      <c r="A113" s="112"/>
      <c r="B113" s="52"/>
    </row>
    <row r="114" spans="1:2" ht="12.75">
      <c r="A114" s="112"/>
      <c r="B114" s="52"/>
    </row>
    <row r="115" spans="1:2" ht="12.75">
      <c r="A115" s="112"/>
      <c r="B115" s="52"/>
    </row>
    <row r="116" spans="1:2" ht="12.75">
      <c r="A116" s="112"/>
      <c r="B116" s="52"/>
    </row>
    <row r="117" spans="1:2" ht="12.75">
      <c r="A117" s="112"/>
      <c r="B117" s="52"/>
    </row>
    <row r="118" spans="1:2" ht="12.75">
      <c r="A118" s="112"/>
      <c r="B118" s="52"/>
    </row>
    <row r="119" spans="1:2" ht="12.75">
      <c r="A119" s="112"/>
      <c r="B119" s="52"/>
    </row>
    <row r="120" spans="1:2" ht="12.75">
      <c r="A120" s="112"/>
      <c r="B120" s="52"/>
    </row>
    <row r="121" spans="1:2" ht="12.75">
      <c r="A121" s="112"/>
      <c r="B121" s="52"/>
    </row>
    <row r="122" spans="1:2" ht="12.75">
      <c r="A122" s="112"/>
      <c r="B122" s="52"/>
    </row>
    <row r="123" spans="1:2" ht="12.75">
      <c r="A123" s="112"/>
      <c r="B123" s="52"/>
    </row>
    <row r="124" spans="1:2" ht="12.75">
      <c r="A124" s="112"/>
      <c r="B124" s="52"/>
    </row>
    <row r="125" spans="1:2" ht="12.75">
      <c r="A125" s="112"/>
      <c r="B125" s="52"/>
    </row>
    <row r="126" spans="1:2" ht="12.75">
      <c r="A126" s="112"/>
      <c r="B126" s="52"/>
    </row>
    <row r="127" spans="1:2" ht="12.75">
      <c r="A127" s="112"/>
      <c r="B127" s="52"/>
    </row>
    <row r="128" spans="1:2" ht="12.75">
      <c r="A128" s="112"/>
      <c r="B128" s="52"/>
    </row>
    <row r="129" spans="1:2" ht="12.75">
      <c r="A129" s="112"/>
      <c r="B129" s="52"/>
    </row>
    <row r="130" spans="1:2" ht="12.75">
      <c r="A130" s="112"/>
      <c r="B130" s="52"/>
    </row>
    <row r="131" spans="1:2" ht="12.75">
      <c r="A131" s="112"/>
      <c r="B131" s="52"/>
    </row>
    <row r="132" spans="1:2" ht="12.75">
      <c r="A132" s="112"/>
      <c r="B132" s="52"/>
    </row>
    <row r="133" spans="1:2" ht="12.75">
      <c r="A133" s="112"/>
      <c r="B133" s="52"/>
    </row>
    <row r="134" spans="1:2" ht="12.75">
      <c r="A134" s="112"/>
      <c r="B134" s="52"/>
    </row>
    <row r="135" spans="1:2" ht="12.75">
      <c r="A135" s="112"/>
      <c r="B135" s="52"/>
    </row>
    <row r="136" spans="1:2" ht="12.75">
      <c r="A136" s="112"/>
      <c r="B136" s="52"/>
    </row>
    <row r="137" spans="1:2" ht="12.75">
      <c r="A137" s="112"/>
      <c r="B137" s="52"/>
    </row>
    <row r="138" spans="1:2" ht="12.75">
      <c r="A138" s="112"/>
      <c r="B138" s="52"/>
    </row>
    <row r="139" spans="1:2" ht="12.75">
      <c r="A139" s="112"/>
      <c r="B139" s="52"/>
    </row>
    <row r="140" spans="1:2" ht="12.75">
      <c r="A140" s="112"/>
      <c r="B140" s="52"/>
    </row>
    <row r="141" spans="1:2" ht="12.75">
      <c r="A141" s="112"/>
      <c r="B141" s="52"/>
    </row>
    <row r="142" spans="1:2" ht="12.75">
      <c r="A142" s="112"/>
      <c r="B142" s="52"/>
    </row>
    <row r="143" spans="1:2" ht="12.75">
      <c r="A143" s="112"/>
      <c r="B143" s="52"/>
    </row>
    <row r="144" spans="1:2" ht="12.75">
      <c r="A144" s="112"/>
      <c r="B144" s="52"/>
    </row>
    <row r="145" spans="1:2" ht="12.75">
      <c r="A145" s="112"/>
      <c r="B145" s="52"/>
    </row>
    <row r="146" spans="1:2" ht="12.75">
      <c r="A146" s="112"/>
      <c r="B146" s="52"/>
    </row>
    <row r="147" spans="1:2" ht="12.75">
      <c r="A147" s="112"/>
      <c r="B147" s="52"/>
    </row>
    <row r="148" spans="1:2" ht="12.75">
      <c r="A148" s="112"/>
      <c r="B148" s="52"/>
    </row>
    <row r="149" spans="1:2" ht="12.75">
      <c r="A149" s="112"/>
      <c r="B149" s="52"/>
    </row>
    <row r="150" spans="1:2" ht="12.75">
      <c r="A150" s="112"/>
      <c r="B150" s="52"/>
    </row>
    <row r="151" spans="1:2" ht="12.75">
      <c r="A151" s="112"/>
      <c r="B151" s="52"/>
    </row>
    <row r="152" spans="1:2" ht="12.75">
      <c r="A152" s="112"/>
      <c r="B152" s="52"/>
    </row>
    <row r="153" spans="1:2" ht="12.75">
      <c r="A153" s="112"/>
      <c r="B153" s="52"/>
    </row>
    <row r="154" spans="1:2" ht="12.75">
      <c r="A154" s="112"/>
      <c r="B154" s="52"/>
    </row>
    <row r="155" spans="1:2" ht="12.75">
      <c r="A155" s="112"/>
      <c r="B155" s="52"/>
    </row>
    <row r="156" spans="1:2" ht="12.75">
      <c r="A156" s="112"/>
      <c r="B156" s="52"/>
    </row>
    <row r="157" spans="1:2" ht="12.75">
      <c r="A157" s="112"/>
      <c r="B157" s="52"/>
    </row>
    <row r="158" spans="1:2" ht="12.75">
      <c r="A158" s="112"/>
      <c r="B158" s="52"/>
    </row>
    <row r="159" spans="1:2" ht="12.75">
      <c r="A159" s="112"/>
      <c r="B159" s="52"/>
    </row>
    <row r="160" spans="1:2" ht="12.75">
      <c r="A160" s="112"/>
      <c r="B160" s="52"/>
    </row>
    <row r="161" spans="1:2" ht="12.75">
      <c r="A161" s="112"/>
      <c r="B161" s="52"/>
    </row>
    <row r="162" spans="1:2" ht="12.75">
      <c r="A162" s="112"/>
      <c r="B162" s="52"/>
    </row>
    <row r="163" spans="1:2" ht="12.75">
      <c r="A163" s="112"/>
      <c r="B163" s="52"/>
    </row>
    <row r="164" spans="1:2" ht="12.75">
      <c r="A164" s="112"/>
      <c r="B164" s="52"/>
    </row>
    <row r="165" spans="1:2" ht="12.75">
      <c r="A165" s="112"/>
      <c r="B165" s="52"/>
    </row>
    <row r="166" spans="1:2" ht="12.75">
      <c r="A166" s="112"/>
      <c r="B166" s="52"/>
    </row>
    <row r="167" spans="1:2" ht="12.75">
      <c r="A167" s="112"/>
      <c r="B167" s="52"/>
    </row>
    <row r="168" spans="1:2" ht="12.75">
      <c r="A168" s="112"/>
      <c r="B168" s="52"/>
    </row>
    <row r="169" spans="1:2" ht="12.75">
      <c r="A169" s="112"/>
      <c r="B169" s="52"/>
    </row>
    <row r="170" spans="1:2" ht="12.75">
      <c r="A170" s="112"/>
      <c r="B170" s="52"/>
    </row>
  </sheetData>
  <sheetProtection/>
  <autoFilter ref="A13:G33"/>
  <mergeCells count="23">
    <mergeCell ref="A45:G45"/>
    <mergeCell ref="B41:G41"/>
    <mergeCell ref="B24:D24"/>
    <mergeCell ref="B39:G39"/>
    <mergeCell ref="F35:G35"/>
    <mergeCell ref="B37:G37"/>
    <mergeCell ref="B40:G40"/>
    <mergeCell ref="A35:C35"/>
    <mergeCell ref="A43:G43"/>
    <mergeCell ref="A44:G44"/>
    <mergeCell ref="A2:G2"/>
    <mergeCell ref="A4:G4"/>
    <mergeCell ref="A5:G5"/>
    <mergeCell ref="A10:G10"/>
    <mergeCell ref="B6:E6"/>
    <mergeCell ref="A7:G7"/>
    <mergeCell ref="D49:E49"/>
    <mergeCell ref="F49:G49"/>
    <mergeCell ref="B47:E47"/>
    <mergeCell ref="F47:G47"/>
    <mergeCell ref="D48:E48"/>
    <mergeCell ref="F48:G48"/>
    <mergeCell ref="B48:C48"/>
  </mergeCells>
  <printOptions/>
  <pageMargins left="0.15748031496062992" right="0.35433070866141736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5.625" style="98" customWidth="1"/>
    <col min="2" max="2" width="9.125" style="98" customWidth="1"/>
    <col min="3" max="3" width="8.25390625" style="98" customWidth="1"/>
    <col min="4" max="4" width="10.25390625" style="98" customWidth="1"/>
    <col min="5" max="5" width="10.75390625" style="98" customWidth="1"/>
    <col min="6" max="6" width="13.125" style="98" customWidth="1"/>
    <col min="7" max="7" width="9.125" style="98" customWidth="1"/>
    <col min="8" max="8" width="11.625" style="98" customWidth="1"/>
    <col min="9" max="16384" width="9.125" style="98" customWidth="1"/>
  </cols>
  <sheetData>
    <row r="1" spans="1:7" ht="12.75">
      <c r="A1" s="201" t="s">
        <v>49</v>
      </c>
      <c r="B1" s="201"/>
      <c r="C1" s="201"/>
      <c r="D1" s="201"/>
      <c r="E1" s="201"/>
      <c r="F1" s="201"/>
      <c r="G1" s="97"/>
    </row>
    <row r="2" spans="1:8" ht="18">
      <c r="A2" s="201" t="s">
        <v>50</v>
      </c>
      <c r="B2" s="201"/>
      <c r="C2" s="201"/>
      <c r="D2" s="201"/>
      <c r="E2" s="201"/>
      <c r="F2" s="201"/>
      <c r="G2" s="97"/>
      <c r="H2" s="162">
        <v>3173.1</v>
      </c>
    </row>
    <row r="3" spans="1:7" ht="12.75">
      <c r="A3" s="201" t="s">
        <v>51</v>
      </c>
      <c r="B3" s="201"/>
      <c r="C3" s="201"/>
      <c r="D3" s="201"/>
      <c r="E3" s="201"/>
      <c r="F3" s="201"/>
      <c r="G3" s="97"/>
    </row>
    <row r="4" spans="1:7" ht="12.75">
      <c r="A4" s="201" t="s">
        <v>52</v>
      </c>
      <c r="B4" s="201"/>
      <c r="C4" s="201"/>
      <c r="D4" s="201"/>
      <c r="E4" s="201"/>
      <c r="F4" s="201"/>
      <c r="G4" s="97"/>
    </row>
    <row r="5" spans="1:7" ht="12.75">
      <c r="A5" s="99"/>
      <c r="B5" s="99"/>
      <c r="C5" s="99"/>
      <c r="D5" s="99"/>
      <c r="E5" s="99"/>
      <c r="F5" s="100"/>
      <c r="G5" s="99"/>
    </row>
    <row r="6" spans="1:7" ht="15.75">
      <c r="A6" s="199" t="s">
        <v>53</v>
      </c>
      <c r="B6" s="199"/>
      <c r="C6" s="199"/>
      <c r="D6" s="199"/>
      <c r="E6" s="199"/>
      <c r="F6" s="199"/>
      <c r="G6" s="101"/>
    </row>
    <row r="7" spans="1:7" ht="15.75" customHeight="1">
      <c r="A7" s="199" t="s">
        <v>74</v>
      </c>
      <c r="B7" s="199"/>
      <c r="C7" s="199"/>
      <c r="D7" s="199"/>
      <c r="E7" s="199"/>
      <c r="F7" s="199"/>
      <c r="G7" s="101"/>
    </row>
    <row r="8" spans="1:7" ht="15.75">
      <c r="A8" s="63" t="s">
        <v>28</v>
      </c>
      <c r="B8" s="199" t="s">
        <v>54</v>
      </c>
      <c r="C8" s="199"/>
      <c r="D8" s="199"/>
      <c r="E8" s="199"/>
      <c r="F8" s="62"/>
      <c r="G8" s="101"/>
    </row>
    <row r="9" spans="1:7" ht="15.75">
      <c r="A9" s="199" t="s">
        <v>63</v>
      </c>
      <c r="B9" s="199"/>
      <c r="C9" s="199"/>
      <c r="D9" s="199"/>
      <c r="E9" s="199"/>
      <c r="F9" s="199"/>
      <c r="G9" s="101"/>
    </row>
    <row r="10" spans="1:7" ht="12.75">
      <c r="A10" s="102"/>
      <c r="B10" s="64"/>
      <c r="C10" s="65"/>
      <c r="D10" s="66"/>
      <c r="E10" s="103"/>
      <c r="F10" s="102"/>
      <c r="G10" s="104"/>
    </row>
    <row r="11" spans="1:7" ht="60">
      <c r="A11" s="67" t="s">
        <v>0</v>
      </c>
      <c r="B11" s="68" t="s">
        <v>19</v>
      </c>
      <c r="C11" s="69" t="s">
        <v>20</v>
      </c>
      <c r="D11" s="60" t="s">
        <v>15</v>
      </c>
      <c r="E11" s="60" t="s">
        <v>55</v>
      </c>
      <c r="F11" s="67" t="s">
        <v>56</v>
      </c>
      <c r="G11" s="70"/>
    </row>
    <row r="12" spans="1:7" ht="12.75">
      <c r="A12" s="95"/>
      <c r="B12" s="96"/>
      <c r="C12" s="69"/>
      <c r="D12" s="60"/>
      <c r="E12" s="60"/>
      <c r="F12" s="67"/>
      <c r="G12" s="70"/>
    </row>
    <row r="13" spans="1:7" ht="15" hidden="1">
      <c r="A13" s="161" t="s">
        <v>6</v>
      </c>
      <c r="B13" s="5"/>
      <c r="C13" s="7"/>
      <c r="D13" s="3"/>
      <c r="E13" s="105"/>
      <c r="F13" s="106"/>
      <c r="G13" s="104"/>
    </row>
    <row r="14" spans="1:7" ht="12.75" hidden="1">
      <c r="A14" s="31" t="s">
        <v>7</v>
      </c>
      <c r="B14" s="1"/>
      <c r="C14" s="4"/>
      <c r="D14" s="3"/>
      <c r="E14" s="38"/>
      <c r="F14" s="106"/>
      <c r="G14" s="104"/>
    </row>
    <row r="15" spans="1:7" ht="12.75" hidden="1">
      <c r="A15" s="36" t="s">
        <v>67</v>
      </c>
      <c r="B15" s="37" t="s">
        <v>4</v>
      </c>
      <c r="C15" s="23">
        <v>5</v>
      </c>
      <c r="D15" s="3">
        <v>0.5</v>
      </c>
      <c r="E15" s="38">
        <f>C15*D15</f>
        <v>2.5</v>
      </c>
      <c r="F15" s="92"/>
      <c r="G15" s="107"/>
    </row>
    <row r="16" spans="1:7" ht="12.75" hidden="1">
      <c r="A16" s="36" t="s">
        <v>66</v>
      </c>
      <c r="B16" s="37" t="s">
        <v>2</v>
      </c>
      <c r="C16" s="23">
        <v>2</v>
      </c>
      <c r="D16" s="3">
        <v>9</v>
      </c>
      <c r="E16" s="38">
        <f>C16*D16</f>
        <v>18</v>
      </c>
      <c r="F16" s="91"/>
      <c r="G16" s="32"/>
    </row>
    <row r="17" spans="1:7" ht="15" hidden="1">
      <c r="A17" s="35" t="s">
        <v>8</v>
      </c>
      <c r="B17" s="5"/>
      <c r="C17" s="7"/>
      <c r="D17" s="3"/>
      <c r="E17" s="38"/>
      <c r="F17" s="93"/>
      <c r="G17" s="108"/>
    </row>
    <row r="18" spans="1:7" ht="12.75" hidden="1">
      <c r="A18" s="31" t="s">
        <v>9</v>
      </c>
      <c r="B18" s="1"/>
      <c r="C18" s="7"/>
      <c r="D18" s="3"/>
      <c r="E18" s="38"/>
      <c r="F18" s="93"/>
      <c r="G18" s="109"/>
    </row>
    <row r="19" spans="1:7" ht="12.75" hidden="1">
      <c r="A19" s="36" t="s">
        <v>25</v>
      </c>
      <c r="B19" s="37" t="s">
        <v>3</v>
      </c>
      <c r="C19" s="23">
        <v>30</v>
      </c>
      <c r="D19" s="3">
        <v>0.8</v>
      </c>
      <c r="E19" s="38">
        <f aca="true" t="shared" si="0" ref="E19:E29">C19*D19</f>
        <v>24</v>
      </c>
      <c r="F19" s="93"/>
      <c r="G19" s="109"/>
    </row>
    <row r="20" spans="1:7" ht="12.75" hidden="1">
      <c r="A20" s="36" t="s">
        <v>71</v>
      </c>
      <c r="B20" s="37" t="s">
        <v>2</v>
      </c>
      <c r="C20" s="23">
        <v>3</v>
      </c>
      <c r="D20" s="3">
        <v>1.8</v>
      </c>
      <c r="E20" s="38">
        <f t="shared" si="0"/>
        <v>5.4</v>
      </c>
      <c r="F20" s="93"/>
      <c r="G20" s="109"/>
    </row>
    <row r="21" spans="1:7" ht="12.75" hidden="1">
      <c r="A21" s="36" t="s">
        <v>68</v>
      </c>
      <c r="B21" s="37"/>
      <c r="C21" s="157"/>
      <c r="D21" s="158"/>
      <c r="E21" s="38"/>
      <c r="F21" s="93"/>
      <c r="G21" s="109"/>
    </row>
    <row r="22" spans="1:7" ht="12.75" hidden="1">
      <c r="A22" s="36" t="s">
        <v>69</v>
      </c>
      <c r="B22" s="37" t="s">
        <v>3</v>
      </c>
      <c r="C22" s="23">
        <v>5</v>
      </c>
      <c r="D22" s="3">
        <v>1.4</v>
      </c>
      <c r="E22" s="38">
        <f>C22*D22</f>
        <v>7</v>
      </c>
      <c r="F22" s="93"/>
      <c r="G22" s="109"/>
    </row>
    <row r="23" spans="1:7" ht="15" hidden="1">
      <c r="A23" s="35" t="s">
        <v>10</v>
      </c>
      <c r="B23" s="187"/>
      <c r="C23" s="188"/>
      <c r="D23" s="189"/>
      <c r="E23" s="38"/>
      <c r="F23" s="91"/>
      <c r="G23" s="71"/>
    </row>
    <row r="24" spans="1:7" ht="12.75" hidden="1">
      <c r="A24" s="36" t="s">
        <v>38</v>
      </c>
      <c r="B24" s="37" t="s">
        <v>2</v>
      </c>
      <c r="C24" s="23">
        <v>20</v>
      </c>
      <c r="D24" s="3">
        <v>1.9</v>
      </c>
      <c r="E24" s="38">
        <f t="shared" si="0"/>
        <v>38</v>
      </c>
      <c r="F24" s="91"/>
      <c r="G24" s="71"/>
    </row>
    <row r="25" spans="1:7" ht="12.75" hidden="1">
      <c r="A25" s="36" t="s">
        <v>5</v>
      </c>
      <c r="B25" s="37" t="s">
        <v>21</v>
      </c>
      <c r="C25" s="40" t="s">
        <v>39</v>
      </c>
      <c r="D25" s="3">
        <v>0.6</v>
      </c>
      <c r="E25" s="38">
        <f>0.6*40</f>
        <v>24</v>
      </c>
      <c r="F25" s="91"/>
      <c r="G25" s="71"/>
    </row>
    <row r="26" spans="1:7" ht="15" hidden="1">
      <c r="A26" s="35" t="s">
        <v>11</v>
      </c>
      <c r="B26" s="5"/>
      <c r="C26" s="7"/>
      <c r="D26" s="42"/>
      <c r="E26" s="38"/>
      <c r="F26" s="91"/>
      <c r="G26" s="71"/>
    </row>
    <row r="27" spans="1:7" ht="12.75" hidden="1">
      <c r="A27" s="36" t="s">
        <v>36</v>
      </c>
      <c r="B27" s="72" t="s">
        <v>2</v>
      </c>
      <c r="C27" s="23">
        <v>1</v>
      </c>
      <c r="D27" s="3">
        <v>8</v>
      </c>
      <c r="E27" s="38">
        <f t="shared" si="0"/>
        <v>8</v>
      </c>
      <c r="F27" s="91"/>
      <c r="G27" s="71"/>
    </row>
    <row r="28" spans="1:7" ht="12.75" hidden="1">
      <c r="A28" s="36" t="s">
        <v>22</v>
      </c>
      <c r="B28" s="37" t="s">
        <v>4</v>
      </c>
      <c r="C28" s="23">
        <v>4</v>
      </c>
      <c r="D28" s="3">
        <v>1.5</v>
      </c>
      <c r="E28" s="38">
        <f t="shared" si="0"/>
        <v>6</v>
      </c>
      <c r="F28" s="91"/>
      <c r="G28" s="71"/>
    </row>
    <row r="29" spans="1:7" ht="12.75" hidden="1">
      <c r="A29" s="36" t="s">
        <v>12</v>
      </c>
      <c r="B29" s="37" t="s">
        <v>4</v>
      </c>
      <c r="C29" s="23">
        <v>162.2</v>
      </c>
      <c r="D29" s="3">
        <v>1.5</v>
      </c>
      <c r="E29" s="38">
        <f t="shared" si="0"/>
        <v>243.29999999999998</v>
      </c>
      <c r="F29" s="91"/>
      <c r="G29" s="109"/>
    </row>
    <row r="30" spans="1:7" ht="12.75">
      <c r="A30" s="73" t="s">
        <v>67</v>
      </c>
      <c r="B30" s="74"/>
      <c r="C30" s="7"/>
      <c r="D30" s="75"/>
      <c r="E30" s="76">
        <v>55.45</v>
      </c>
      <c r="F30" s="91" t="s">
        <v>81</v>
      </c>
      <c r="G30" s="109"/>
    </row>
    <row r="31" spans="1:7" ht="12.75">
      <c r="A31" s="36"/>
      <c r="B31" s="37"/>
      <c r="C31" s="23"/>
      <c r="D31" s="3"/>
      <c r="E31" s="38"/>
      <c r="F31" s="91"/>
      <c r="G31" s="109"/>
    </row>
    <row r="32" spans="1:7" ht="12.75">
      <c r="A32" s="31"/>
      <c r="B32" s="1"/>
      <c r="C32" s="7"/>
      <c r="D32" s="3"/>
      <c r="E32" s="2"/>
      <c r="F32" s="91"/>
      <c r="G32" s="110"/>
    </row>
    <row r="33" spans="1:7" ht="12.75">
      <c r="A33" s="36"/>
      <c r="B33" s="37"/>
      <c r="C33" s="23"/>
      <c r="D33" s="3"/>
      <c r="E33" s="38"/>
      <c r="F33" s="91"/>
      <c r="G33" s="109"/>
    </row>
    <row r="34" spans="1:7" s="112" customFormat="1" ht="12.75" customHeight="1">
      <c r="A34" s="81"/>
      <c r="B34" s="82"/>
      <c r="C34" s="83"/>
      <c r="D34" s="84"/>
      <c r="E34" s="85"/>
      <c r="F34" s="86"/>
      <c r="G34" s="111"/>
    </row>
    <row r="35" spans="1:7" s="112" customFormat="1" ht="23.25" customHeight="1">
      <c r="A35" s="81" t="s">
        <v>75</v>
      </c>
      <c r="B35" s="82"/>
      <c r="C35" s="83"/>
      <c r="D35" s="84"/>
      <c r="E35" s="86">
        <f>E30</f>
        <v>55.45</v>
      </c>
      <c r="F35" s="86"/>
      <c r="G35" s="111"/>
    </row>
    <row r="36" spans="1:7" s="112" customFormat="1" ht="27" customHeight="1">
      <c r="A36" s="81" t="s">
        <v>79</v>
      </c>
      <c r="B36" s="82"/>
      <c r="C36" s="83"/>
      <c r="D36" s="84"/>
      <c r="E36" s="86">
        <v>-173.523</v>
      </c>
      <c r="F36" s="86"/>
      <c r="G36" s="111"/>
    </row>
    <row r="37" spans="1:7" s="112" customFormat="1" ht="27" customHeight="1">
      <c r="A37" s="81" t="s">
        <v>80</v>
      </c>
      <c r="B37" s="82"/>
      <c r="C37" s="83"/>
      <c r="D37" s="84"/>
      <c r="E37" s="86">
        <v>-4.209</v>
      </c>
      <c r="F37" s="86"/>
      <c r="G37" s="111"/>
    </row>
    <row r="38" spans="1:7" s="112" customFormat="1" ht="23.25" customHeight="1">
      <c r="A38" s="81" t="s">
        <v>76</v>
      </c>
      <c r="B38" s="82"/>
      <c r="C38" s="83"/>
      <c r="D38" s="84"/>
      <c r="E38" s="86">
        <f>E35-E36-E37</f>
        <v>233.18200000000002</v>
      </c>
      <c r="F38" s="86"/>
      <c r="G38" s="111"/>
    </row>
    <row r="39" spans="1:8" s="115" customFormat="1" ht="23.25" customHeight="1">
      <c r="A39" s="87" t="s">
        <v>77</v>
      </c>
      <c r="B39" s="88"/>
      <c r="C39" s="89"/>
      <c r="D39" s="90"/>
      <c r="E39" s="163">
        <f>E38/12/H2*1000</f>
        <v>6.1239271795195025</v>
      </c>
      <c r="F39" s="113"/>
      <c r="G39" s="114"/>
      <c r="H39" s="115">
        <v>6.12</v>
      </c>
    </row>
    <row r="40" spans="1:6" ht="9" customHeight="1">
      <c r="A40" s="116"/>
      <c r="B40" s="77"/>
      <c r="C40" s="99"/>
      <c r="D40" s="99"/>
      <c r="E40" s="99"/>
      <c r="F40" s="116"/>
    </row>
    <row r="41" spans="1:6" ht="42.75" customHeight="1">
      <c r="A41" s="117" t="s">
        <v>57</v>
      </c>
      <c r="B41" s="200" t="s">
        <v>58</v>
      </c>
      <c r="C41" s="200"/>
      <c r="D41" s="200"/>
      <c r="E41" s="200"/>
      <c r="F41" s="200"/>
    </row>
    <row r="42" spans="1:6" ht="7.5" customHeight="1">
      <c r="A42" s="117"/>
      <c r="B42" s="78"/>
      <c r="C42" s="78"/>
      <c r="D42" s="78"/>
      <c r="E42" s="78"/>
      <c r="F42" s="78"/>
    </row>
    <row r="43" spans="1:6" ht="12.75">
      <c r="A43" s="118"/>
      <c r="B43" s="79"/>
      <c r="C43" s="99"/>
      <c r="D43" s="99"/>
      <c r="E43" s="99"/>
      <c r="F43" s="99"/>
    </row>
    <row r="44" spans="1:6" ht="12.75">
      <c r="A44" s="119" t="s">
        <v>59</v>
      </c>
      <c r="B44" s="198"/>
      <c r="C44" s="198"/>
      <c r="D44" s="198"/>
      <c r="E44" s="120" t="s">
        <v>60</v>
      </c>
      <c r="F44" s="121" t="s">
        <v>61</v>
      </c>
    </row>
    <row r="45" spans="1:6" ht="12.75">
      <c r="A45" s="119"/>
      <c r="B45" s="80"/>
      <c r="C45" s="80"/>
      <c r="D45" s="80"/>
      <c r="E45" s="122"/>
      <c r="F45" s="123"/>
    </row>
    <row r="46" spans="1:6" ht="12.75">
      <c r="A46" s="119" t="s">
        <v>62</v>
      </c>
      <c r="B46" s="198"/>
      <c r="C46" s="198"/>
      <c r="D46" s="198"/>
      <c r="E46" s="120" t="s">
        <v>60</v>
      </c>
      <c r="F46" s="121" t="s">
        <v>61</v>
      </c>
    </row>
    <row r="47" spans="1:6" ht="12.75">
      <c r="A47" s="118"/>
      <c r="B47" s="118"/>
      <c r="C47" s="99"/>
      <c r="D47" s="99"/>
      <c r="E47" s="99"/>
      <c r="F47" s="99"/>
    </row>
    <row r="48" spans="1:6" ht="12.75">
      <c r="A48" s="118"/>
      <c r="B48" s="118"/>
      <c r="C48" s="99"/>
      <c r="D48" s="99"/>
      <c r="E48" s="99"/>
      <c r="F48" s="99"/>
    </row>
    <row r="49" spans="1:2" ht="12.75">
      <c r="A49" s="118"/>
      <c r="B49" s="118"/>
    </row>
    <row r="51" ht="12.75">
      <c r="A51" s="98" t="s">
        <v>78</v>
      </c>
    </row>
  </sheetData>
  <sheetProtection/>
  <autoFilter ref="A12:F33"/>
  <mergeCells count="12">
    <mergeCell ref="A6:F6"/>
    <mergeCell ref="A7:F7"/>
    <mergeCell ref="A1:F1"/>
    <mergeCell ref="A2:F2"/>
    <mergeCell ref="A3:F3"/>
    <mergeCell ref="A4:F4"/>
    <mergeCell ref="B46:D46"/>
    <mergeCell ref="B8:E8"/>
    <mergeCell ref="A9:F9"/>
    <mergeCell ref="B41:F41"/>
    <mergeCell ref="B44:D44"/>
    <mergeCell ref="B23:D23"/>
  </mergeCells>
  <printOptions/>
  <pageMargins left="0.15748031496062992" right="0.35433070866141736" top="0.3937007874015748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2014-04-18T03:55:48Z</cp:lastPrinted>
  <dcterms:created xsi:type="dcterms:W3CDTF">2009-09-09T03:37:05Z</dcterms:created>
  <dcterms:modified xsi:type="dcterms:W3CDTF">2014-04-18T03:55:54Z</dcterms:modified>
  <cp:category/>
  <cp:version/>
  <cp:contentType/>
  <cp:contentStatus/>
</cp:coreProperties>
</file>