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лан" sheetId="1" r:id="rId1"/>
    <sheet name="Лист3" sheetId="2" r:id="rId2"/>
  </sheets>
  <definedNames>
    <definedName name="_xlnm._FilterDatabase" localSheetId="1" hidden="1">'Лист3'!$A$11:$F$42</definedName>
    <definedName name="_xlnm._FilterDatabase" localSheetId="0" hidden="1">'план'!$A$11:$G$39</definedName>
    <definedName name="_xlnm.Print_Area" localSheetId="1">'Лист3'!$A$1:$F$164</definedName>
    <definedName name="_xlnm.Print_Area" localSheetId="0">'план'!$A$1:$G$64</definedName>
  </definedNames>
  <calcPr fullCalcOnLoad="1"/>
</workbook>
</file>

<file path=xl/sharedStrings.xml><?xml version="1.0" encoding="utf-8"?>
<sst xmlns="http://schemas.openxmlformats.org/spreadsheetml/2006/main" count="176" uniqueCount="96">
  <si>
    <t>наименование работ</t>
  </si>
  <si>
    <t>примечание</t>
  </si>
  <si>
    <t>шт</t>
  </si>
  <si>
    <t>пм</t>
  </si>
  <si>
    <t>м2</t>
  </si>
  <si>
    <t>замена осветительной проводки (подвал)</t>
  </si>
  <si>
    <t>СТРОИТЕЛЬНЫЕ КОНСТРУКЦИИ:</t>
  </si>
  <si>
    <t>Фасады</t>
  </si>
  <si>
    <t>Кровля</t>
  </si>
  <si>
    <t>Подвал</t>
  </si>
  <si>
    <t>изготовление и установка металлической двери</t>
  </si>
  <si>
    <t>САНТЕХОБОРУДОВАНИЕ:</t>
  </si>
  <si>
    <t>Отопление:</t>
  </si>
  <si>
    <t>ЭЛЕКТРООБОРУДОВАНИЕ:</t>
  </si>
  <si>
    <t>БЛАГОУСТРОЙСТВО:</t>
  </si>
  <si>
    <t>ремонт отмостки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</si>
  <si>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</si>
  <si>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</si>
  <si>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</si>
  <si>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</si>
  <si>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</si>
  <si>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</si>
  <si>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</si>
  <si>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</si>
  <si>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</si>
  <si>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>пм/шт</t>
  </si>
  <si>
    <t>ремонт примыканий</t>
  </si>
  <si>
    <t>ремонт входов в подъезд (асфальт)</t>
  </si>
  <si>
    <t>непредвиденные расходы</t>
  </si>
  <si>
    <t>вид ремонта</t>
  </si>
  <si>
    <t>смена частей водосточных труб</t>
  </si>
  <si>
    <t xml:space="preserve">замена стояков отопления </t>
  </si>
  <si>
    <t>дата выдачи документа</t>
  </si>
  <si>
    <t>документ получил</t>
  </si>
  <si>
    <t>ВНИМАНИЕ!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</si>
  <si>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</si>
  <si>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</si>
  <si>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</si>
  <si>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</si>
  <si>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</si>
  <si>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</si>
  <si>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</si>
  <si>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</si>
  <si>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спиливание  дерева</t>
  </si>
  <si>
    <t>аварийные</t>
  </si>
  <si>
    <t>установка светильника на л/кл</t>
  </si>
  <si>
    <t>4 под.</t>
  </si>
  <si>
    <t>пер.Кулакова,4</t>
  </si>
  <si>
    <t>пер. Кулакова, 4</t>
  </si>
  <si>
    <t xml:space="preserve"> ориентировочная стоимость работ, тыс.руб</t>
  </si>
  <si>
    <t xml:space="preserve">для  формирования плана текущего и капитального ремонтов многоквартирного дома </t>
  </si>
  <si>
    <t>ИТОГО по текущему ремонту:</t>
  </si>
  <si>
    <t>ИТОГО по капитальному ремонту:</t>
  </si>
  <si>
    <t>работы, относящиеся к текущему ремонту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</si>
  <si>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</si>
  <si>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</si>
  <si>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</si>
  <si>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>1,3,4,5 подвал</t>
  </si>
  <si>
    <t>восстановление ограждения водомерного узла</t>
  </si>
  <si>
    <t>2 под.</t>
  </si>
  <si>
    <t>изготовление и установка металлического чердачного люка</t>
  </si>
  <si>
    <t>3 под.</t>
  </si>
  <si>
    <t>восстановление жести над слуховым окном</t>
  </si>
  <si>
    <t>1 под. (сгнила)</t>
  </si>
  <si>
    <r>
      <t>2 м</t>
    </r>
    <r>
      <rPr>
        <b/>
        <i/>
        <vertAlign val="superscript"/>
        <sz val="8"/>
        <rFont val="Arial"/>
        <family val="2"/>
      </rPr>
      <t>2</t>
    </r>
    <r>
      <rPr>
        <b/>
        <i/>
        <sz val="8"/>
        <rFont val="Arial"/>
        <family val="2"/>
      </rPr>
      <t>;1 под.</t>
    </r>
  </si>
  <si>
    <t>ремонт фасада</t>
  </si>
  <si>
    <t>течь с водосточ. Трубы</t>
  </si>
  <si>
    <t>заштукатурить</t>
  </si>
  <si>
    <t>ПЛАН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</si>
  <si>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</si>
  <si>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</si>
  <si>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</si>
  <si>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Утверждено собственниками МКД***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</si>
  <si>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</si>
  <si>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</si>
  <si>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</si>
  <si>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</si>
  <si>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</si>
  <si>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</si>
  <si>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пандус для инвалида</t>
  </si>
  <si>
    <t>5 под.</t>
  </si>
  <si>
    <t>А.Ю. Лопухова</t>
  </si>
  <si>
    <t>на 2014 год</t>
  </si>
  <si>
    <t xml:space="preserve">к протоколу  №                        от                                    </t>
  </si>
  <si>
    <t>1,3,5 под.</t>
  </si>
  <si>
    <t>30/3</t>
  </si>
  <si>
    <t>ремонт крыльца</t>
  </si>
  <si>
    <t>2 шт-отмета,                     2 шт-звена</t>
  </si>
  <si>
    <t xml:space="preserve"> текущего  ремонта многоквартирного дома </t>
  </si>
  <si>
    <t>ИТОГО :</t>
  </si>
  <si>
    <t>Остаток  денежных средств  на 31.10.2013 г.:</t>
  </si>
  <si>
    <t>Сумма  для расчета тарифа на 2014 г.</t>
  </si>
  <si>
    <t>ТАРИФ :</t>
  </si>
  <si>
    <t>Утверждено</t>
  </si>
  <si>
    <t>10/1</t>
  </si>
  <si>
    <t>______________________________________2014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</si>
</sst>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</numFmts>
  <fonts count="59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b/>
      <sz val="10"/>
      <color indexed="12"/>
      <name val="Arial"/>
      <family val="2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vertAlign val="superscript"/>
      <sz val="8"/>
      <name val="Arial"/>
      <family val="2"/>
    </font>
    <font>
      <b/>
      <i/>
      <sz val="8"/>
      <name val="Arial Cyr"/>
      <family val="0"/>
    </font>
    <font>
      <b/>
      <sz val="16"/>
      <name val="Arial Cyr"/>
      <family val="0"/>
    </font>
    <font>
      <b/>
      <i/>
      <sz val="10"/>
      <name val="Arial Cyr"/>
      <family val="0"/>
    </font>
    <font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299">
    <xf numFmtId="0" fontId="0" fillId="0" borderId="0" xfId="0" applyAlignment="1">
      <alignment/>
    </xf>
    <xf numFmtId="0" fontId="2" fillId="0" borderId="0" xfId="52" applyFont="1" applyBorder="1" applyAlignment="1">
      <alignment vertical="center" wrapText="1"/>
      <protection/>
    </xf>
    <xf numFmtId="0" fontId="12" fillId="0" borderId="0" xfId="0" applyFont="1" applyAlignment="1">
      <alignment vertical="center" wrapText="1"/>
    </xf>
    <xf numFmtId="0" fontId="3" fillId="0" borderId="0" xfId="52" applyFont="1" applyBorder="1" applyAlignment="1" quotePrefix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11" fillId="0" borderId="10" xfId="52" applyFont="1" applyBorder="1" applyAlignment="1">
      <alignment horizontal="center" vertical="center" wrapText="1"/>
      <protection/>
    </xf>
    <xf numFmtId="0" fontId="14" fillId="0" borderId="10" xfId="52" applyFont="1" applyBorder="1" applyAlignment="1">
      <alignment horizontal="center" vertical="center" wrapText="1"/>
      <protection/>
    </xf>
    <xf numFmtId="0" fontId="8" fillId="0" borderId="0" xfId="52" applyFont="1" applyAlignment="1">
      <alignment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" fillId="0" borderId="0" xfId="52" applyFont="1" applyAlignment="1">
      <alignment horizontal="right" vertical="center" wrapText="1"/>
      <protection/>
    </xf>
    <xf numFmtId="2" fontId="11" fillId="0" borderId="10" xfId="52" applyNumberFormat="1" applyFont="1" applyBorder="1" applyAlignment="1">
      <alignment horizontal="center" vertical="center" wrapText="1"/>
      <protection/>
    </xf>
    <xf numFmtId="2" fontId="2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11" xfId="52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2" fillId="0" borderId="0" xfId="52" applyFont="1" applyBorder="1" applyAlignment="1">
      <alignment horizontal="center" vertical="center" wrapText="1"/>
      <protection/>
    </xf>
    <xf numFmtId="0" fontId="14" fillId="0" borderId="11" xfId="52" applyFont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0" fontId="19" fillId="24" borderId="10" xfId="52" applyFont="1" applyFill="1" applyBorder="1" applyAlignment="1">
      <alignment horizontal="center" vertical="center"/>
      <protection/>
    </xf>
    <xf numFmtId="0" fontId="19" fillId="0" borderId="10" xfId="52" applyFont="1" applyBorder="1" applyAlignment="1">
      <alignment horizontal="center" vertical="center"/>
      <protection/>
    </xf>
    <xf numFmtId="2" fontId="11" fillId="0" borderId="0" xfId="52" applyNumberFormat="1" applyFont="1" applyAlignment="1">
      <alignment horizontal="center" vertical="center" wrapText="1"/>
      <protection/>
    </xf>
    <xf numFmtId="2" fontId="11" fillId="0" borderId="0" xfId="52" applyNumberFormat="1" applyFont="1" applyBorder="1" applyAlignment="1">
      <alignment horizontal="center" vertical="center" wrapText="1"/>
      <protection/>
    </xf>
    <xf numFmtId="2" fontId="11" fillId="0" borderId="10" xfId="52" applyNumberFormat="1" applyFont="1" applyFill="1" applyBorder="1" applyAlignment="1">
      <alignment horizontal="center" vertical="center" wrapText="1"/>
      <protection/>
    </xf>
    <xf numFmtId="172" fontId="11" fillId="0" borderId="10" xfId="52" applyNumberFormat="1" applyFont="1" applyBorder="1" applyAlignment="1">
      <alignment horizontal="center" vertical="center" wrapText="1"/>
      <protection/>
    </xf>
    <xf numFmtId="172" fontId="19" fillId="0" borderId="10" xfId="52" applyNumberFormat="1" applyFont="1" applyBorder="1" applyAlignment="1">
      <alignment horizontal="center" vertical="center" wrapText="1"/>
      <protection/>
    </xf>
    <xf numFmtId="0" fontId="26" fillId="0" borderId="0" xfId="52" applyFont="1" applyFill="1" applyBorder="1" applyAlignment="1">
      <alignment horizontal="left"/>
      <protection/>
    </xf>
    <xf numFmtId="0" fontId="12" fillId="0" borderId="0" xfId="0" applyFont="1" applyFill="1" applyAlignment="1">
      <alignment horizontal="left"/>
    </xf>
    <xf numFmtId="172" fontId="20" fillId="0" borderId="0" xfId="0" applyNumberFormat="1" applyFont="1" applyAlignment="1">
      <alignment horizontal="center" vertical="center" wrapText="1"/>
    </xf>
    <xf numFmtId="172" fontId="19" fillId="0" borderId="0" xfId="52" applyNumberFormat="1" applyFont="1" applyAlignment="1">
      <alignment horizontal="center" vertical="center" wrapText="1"/>
      <protection/>
    </xf>
    <xf numFmtId="172" fontId="11" fillId="0" borderId="0" xfId="52" applyNumberFormat="1" applyFont="1" applyBorder="1" applyAlignment="1">
      <alignment horizontal="center" vertical="center" wrapText="1"/>
      <protection/>
    </xf>
    <xf numFmtId="172" fontId="19" fillId="0" borderId="10" xfId="52" applyNumberFormat="1" applyFont="1" applyFill="1" applyBorder="1" applyAlignment="1">
      <alignment horizontal="center" vertical="center" wrapText="1"/>
      <protection/>
    </xf>
    <xf numFmtId="172" fontId="19" fillId="0" borderId="10" xfId="52" applyNumberFormat="1" applyFont="1" applyBorder="1" applyAlignment="1">
      <alignment horizontal="center" vertical="center" wrapText="1"/>
      <protection/>
    </xf>
    <xf numFmtId="172" fontId="19" fillId="0" borderId="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/>
      <protection/>
    </xf>
    <xf numFmtId="0" fontId="5" fillId="24" borderId="10" xfId="52" applyFont="1" applyFill="1" applyBorder="1" applyAlignment="1">
      <alignment horizontal="center" vertical="center"/>
      <protection/>
    </xf>
    <xf numFmtId="0" fontId="13" fillId="0" borderId="0" xfId="52" applyFont="1" applyFill="1">
      <alignment/>
      <protection/>
    </xf>
    <xf numFmtId="0" fontId="9" fillId="0" borderId="0" xfId="0" applyFont="1" applyFill="1" applyAlignment="1">
      <alignment/>
    </xf>
    <xf numFmtId="0" fontId="13" fillId="0" borderId="11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>
      <alignment/>
      <protection/>
    </xf>
    <xf numFmtId="0" fontId="10" fillId="0" borderId="11" xfId="52" applyFont="1" applyBorder="1" applyAlignment="1">
      <alignment horizontal="center" vertical="center" wrapText="1"/>
      <protection/>
    </xf>
    <xf numFmtId="1" fontId="14" fillId="0" borderId="11" xfId="52" applyNumberFormat="1" applyFont="1" applyBorder="1" applyAlignment="1">
      <alignment horizontal="center" vertical="center" wrapText="1"/>
      <protection/>
    </xf>
    <xf numFmtId="1" fontId="11" fillId="0" borderId="10" xfId="52" applyNumberFormat="1" applyFont="1" applyBorder="1" applyAlignment="1">
      <alignment horizontal="center" vertical="center" wrapText="1"/>
      <protection/>
    </xf>
    <xf numFmtId="1" fontId="2" fillId="0" borderId="0" xfId="52" applyNumberFormat="1" applyFont="1" applyBorder="1" applyAlignment="1">
      <alignment vertical="center" wrapText="1"/>
      <protection/>
    </xf>
    <xf numFmtId="1" fontId="12" fillId="0" borderId="0" xfId="0" applyNumberFormat="1" applyFont="1" applyAlignment="1">
      <alignment vertical="center" wrapText="1"/>
    </xf>
    <xf numFmtId="0" fontId="10" fillId="0" borderId="11" xfId="52" applyFont="1" applyBorder="1" applyAlignment="1">
      <alignment vertical="center" wrapText="1"/>
      <protection/>
    </xf>
    <xf numFmtId="0" fontId="2" fillId="24" borderId="11" xfId="52" applyFont="1" applyFill="1" applyBorder="1" applyAlignment="1">
      <alignment vertical="center" wrapText="1"/>
      <protection/>
    </xf>
    <xf numFmtId="0" fontId="7" fillId="0" borderId="11" xfId="52" applyFont="1" applyBorder="1" applyAlignment="1">
      <alignment vertical="center" wrapText="1"/>
      <protection/>
    </xf>
    <xf numFmtId="1" fontId="11" fillId="0" borderId="11" xfId="52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25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172" fontId="28" fillId="0" borderId="0" xfId="0" applyNumberFormat="1" applyFont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172" fontId="19" fillId="0" borderId="10" xfId="52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vertical="center" wrapText="1"/>
    </xf>
    <xf numFmtId="0" fontId="0" fillId="0" borderId="0" xfId="0" applyFill="1" applyAlignment="1">
      <alignment/>
    </xf>
    <xf numFmtId="2" fontId="19" fillId="0" borderId="10" xfId="52" applyNumberFormat="1" applyFont="1" applyFill="1" applyBorder="1" applyAlignment="1">
      <alignment horizontal="center" vertical="center" wrapText="1"/>
      <protection/>
    </xf>
    <xf numFmtId="2" fontId="27" fillId="0" borderId="0" xfId="0" applyNumberFormat="1" applyFont="1" applyAlignment="1">
      <alignment vertical="center" wrapText="1"/>
    </xf>
    <xf numFmtId="0" fontId="14" fillId="0" borderId="11" xfId="52" applyFont="1" applyFill="1" applyBorder="1" applyAlignment="1">
      <alignment vertical="center" wrapText="1"/>
      <protection/>
    </xf>
    <xf numFmtId="0" fontId="14" fillId="0" borderId="11" xfId="52" applyFont="1" applyFill="1" applyBorder="1" applyAlignment="1">
      <alignment horizontal="center" vertical="center" wrapText="1"/>
      <protection/>
    </xf>
    <xf numFmtId="172" fontId="11" fillId="0" borderId="10" xfId="52" applyNumberFormat="1" applyFont="1" applyFill="1" applyBorder="1" applyAlignment="1">
      <alignment horizontal="center" vertical="center" wrapText="1"/>
      <protection/>
    </xf>
    <xf numFmtId="0" fontId="11" fillId="0" borderId="10" xfId="52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right" vertical="center" wrapText="1"/>
    </xf>
    <xf numFmtId="0" fontId="1" fillId="0" borderId="0" xfId="52" applyFont="1" applyFill="1">
      <alignment/>
      <protection/>
    </xf>
    <xf numFmtId="0" fontId="0" fillId="0" borderId="0" xfId="0" applyFont="1" applyFill="1" applyAlignment="1">
      <alignment/>
    </xf>
    <xf numFmtId="0" fontId="1" fillId="0" borderId="0" xfId="52" applyFont="1" applyFill="1" applyBorder="1">
      <alignment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12" fillId="0" borderId="0" xfId="0" applyFont="1" applyFill="1" applyAlignment="1">
      <alignment vertical="center" wrapText="1"/>
    </xf>
    <xf numFmtId="1" fontId="11" fillId="0" borderId="10" xfId="52" applyNumberFormat="1" applyFont="1" applyFill="1" applyBorder="1" applyAlignment="1">
      <alignment horizontal="center" vertical="center" wrapText="1"/>
      <protection/>
    </xf>
    <xf numFmtId="1" fontId="2" fillId="0" borderId="0" xfId="52" applyNumberFormat="1" applyFont="1" applyFill="1" applyBorder="1" applyAlignment="1">
      <alignment vertical="center" wrapText="1"/>
      <protection/>
    </xf>
    <xf numFmtId="1" fontId="12" fillId="0" borderId="0" xfId="0" applyNumberFormat="1" applyFont="1" applyFill="1" applyAlignment="1">
      <alignment vertical="center" wrapText="1"/>
    </xf>
    <xf numFmtId="0" fontId="1" fillId="0" borderId="0" xfId="52" applyFill="1" applyBorder="1">
      <alignment/>
      <protection/>
    </xf>
    <xf numFmtId="0" fontId="14" fillId="0" borderId="10" xfId="52" applyFont="1" applyFill="1" applyBorder="1" applyAlignment="1">
      <alignment horizontal="center" vertical="center"/>
      <protection/>
    </xf>
    <xf numFmtId="0" fontId="15" fillId="0" borderId="0" xfId="52" applyFont="1" applyFill="1" applyBorder="1" applyAlignment="1">
      <alignment horizontal="left" vertical="center"/>
      <protection/>
    </xf>
    <xf numFmtId="0" fontId="9" fillId="0" borderId="0" xfId="0" applyFont="1" applyFill="1" applyBorder="1" applyAlignment="1">
      <alignment/>
    </xf>
    <xf numFmtId="0" fontId="5" fillId="0" borderId="10" xfId="5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15" fillId="0" borderId="10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>
      <alignment/>
      <protection/>
    </xf>
    <xf numFmtId="0" fontId="19" fillId="0" borderId="10" xfId="52" applyFont="1" applyFill="1" applyBorder="1" applyAlignment="1">
      <alignment horizontal="center" vertical="center"/>
      <protection/>
    </xf>
    <xf numFmtId="0" fontId="1" fillId="0" borderId="0" xfId="52" applyFill="1">
      <alignment/>
      <protection/>
    </xf>
    <xf numFmtId="0" fontId="11" fillId="0" borderId="10" xfId="52" applyFont="1" applyFill="1" applyBorder="1" applyAlignment="1">
      <alignment horizontal="center" vertical="center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0" fontId="14" fillId="0" borderId="10" xfId="52" applyFont="1" applyFill="1" applyBorder="1" applyAlignment="1">
      <alignment vertical="center" wrapText="1"/>
      <protection/>
    </xf>
    <xf numFmtId="49" fontId="11" fillId="0" borderId="10" xfId="52" applyNumberFormat="1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left"/>
      <protection/>
    </xf>
    <xf numFmtId="0" fontId="20" fillId="0" borderId="0" xfId="0" applyFont="1" applyFill="1" applyAlignment="1">
      <alignment horizontal="left"/>
    </xf>
    <xf numFmtId="2" fontId="22" fillId="0" borderId="10" xfId="52" applyNumberFormat="1" applyFont="1" applyFill="1" applyBorder="1" applyAlignment="1">
      <alignment horizontal="center" vertical="center" wrapText="1"/>
      <protection/>
    </xf>
    <xf numFmtId="2" fontId="5" fillId="0" borderId="10" xfId="52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0" fontId="0" fillId="0" borderId="0" xfId="0" applyFill="1" applyAlignment="1">
      <alignment vertical="center" wrapText="1"/>
    </xf>
    <xf numFmtId="172" fontId="20" fillId="0" borderId="0" xfId="0" applyNumberFormat="1" applyFont="1" applyFill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2" fontId="2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5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2" fontId="21" fillId="0" borderId="13" xfId="0" applyNumberFormat="1" applyFont="1" applyFill="1" applyBorder="1" applyAlignment="1">
      <alignment/>
    </xf>
    <xf numFmtId="2" fontId="21" fillId="0" borderId="13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3" fillId="0" borderId="10" xfId="52" applyFont="1" applyFill="1" applyBorder="1" applyAlignment="1">
      <alignment vertical="center" wrapText="1"/>
      <protection/>
    </xf>
    <xf numFmtId="0" fontId="57" fillId="0" borderId="10" xfId="0" applyFont="1" applyFill="1" applyBorder="1" applyAlignment="1">
      <alignment horizontal="center"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left"/>
      <protection/>
    </xf>
    <xf numFmtId="0" fontId="5" fillId="0" borderId="10" xfId="52" applyFont="1" applyFill="1" applyBorder="1" applyAlignment="1">
      <alignment horizontal="center" vertical="center"/>
      <protection/>
    </xf>
    <xf numFmtId="1" fontId="14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vertical="center" wrapText="1"/>
      <protection/>
    </xf>
    <xf numFmtId="0" fontId="5" fillId="10" borderId="11" xfId="52" applyFont="1" applyFill="1" applyBorder="1" applyAlignment="1">
      <alignment vertical="center" wrapText="1"/>
      <protection/>
    </xf>
    <xf numFmtId="0" fontId="15" fillId="10" borderId="11" xfId="52" applyFont="1" applyFill="1" applyBorder="1" applyAlignment="1">
      <alignment horizontal="center" vertical="center" wrapText="1"/>
      <protection/>
    </xf>
    <xf numFmtId="172" fontId="19" fillId="10" borderId="10" xfId="52" applyNumberFormat="1" applyFont="1" applyFill="1" applyBorder="1" applyAlignment="1">
      <alignment horizontal="center" vertical="center" wrapText="1"/>
      <protection/>
    </xf>
    <xf numFmtId="2" fontId="22" fillId="10" borderId="10" xfId="52" applyNumberFormat="1" applyFont="1" applyFill="1" applyBorder="1" applyAlignment="1">
      <alignment horizontal="center" vertical="center" wrapText="1"/>
      <protection/>
    </xf>
    <xf numFmtId="0" fontId="11" fillId="10" borderId="10" xfId="52" applyFont="1" applyFill="1" applyBorder="1" applyAlignment="1">
      <alignment horizontal="center" vertical="center"/>
      <protection/>
    </xf>
    <xf numFmtId="2" fontId="5" fillId="10" borderId="10" xfId="52" applyNumberFormat="1" applyFont="1" applyFill="1" applyBorder="1" applyAlignment="1">
      <alignment horizontal="center" vertical="center"/>
      <protection/>
    </xf>
    <xf numFmtId="0" fontId="14" fillId="10" borderId="11" xfId="52" applyFont="1" applyFill="1" applyBorder="1" applyAlignment="1">
      <alignment vertical="center" wrapText="1"/>
      <protection/>
    </xf>
    <xf numFmtId="0" fontId="14" fillId="10" borderId="11" xfId="52" applyFont="1" applyFill="1" applyBorder="1" applyAlignment="1">
      <alignment horizontal="center" vertical="center" wrapText="1"/>
      <protection/>
    </xf>
    <xf numFmtId="172" fontId="11" fillId="10" borderId="10" xfId="52" applyNumberFormat="1" applyFont="1" applyFill="1" applyBorder="1" applyAlignment="1">
      <alignment horizontal="center" vertical="center" wrapText="1"/>
      <protection/>
    </xf>
    <xf numFmtId="2" fontId="11" fillId="10" borderId="10" xfId="52" applyNumberFormat="1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11" xfId="52" applyFont="1" applyFill="1" applyBorder="1" applyAlignment="1">
      <alignment vertical="center" wrapText="1"/>
      <protection/>
    </xf>
    <xf numFmtId="0" fontId="15" fillId="0" borderId="10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10" fillId="0" borderId="11" xfId="52" applyFont="1" applyFill="1" applyBorder="1" applyAlignment="1">
      <alignment vertical="center" wrapText="1"/>
      <protection/>
    </xf>
    <xf numFmtId="0" fontId="1" fillId="0" borderId="10" xfId="52" applyFont="1" applyFill="1" applyBorder="1" applyAlignment="1">
      <alignment horizontal="center" vertical="center"/>
      <protection/>
    </xf>
    <xf numFmtId="2" fontId="11" fillId="0" borderId="10" xfId="52" applyNumberFormat="1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 vertical="center" wrapText="1"/>
      <protection/>
    </xf>
    <xf numFmtId="2" fontId="14" fillId="0" borderId="10" xfId="52" applyNumberFormat="1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vertical="center" wrapText="1"/>
      <protection/>
    </xf>
    <xf numFmtId="0" fontId="15" fillId="0" borderId="11" xfId="52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vertical="center"/>
    </xf>
    <xf numFmtId="2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2" fontId="11" fillId="0" borderId="0" xfId="52" applyNumberFormat="1" applyFont="1" applyAlignment="1">
      <alignment horizontal="center" vertical="center"/>
      <protection/>
    </xf>
    <xf numFmtId="0" fontId="11" fillId="0" borderId="0" xfId="52" applyFont="1" applyAlignment="1">
      <alignment horizontal="center" vertical="center"/>
      <protection/>
    </xf>
    <xf numFmtId="0" fontId="1" fillId="0" borderId="0" xfId="52" applyFont="1" applyAlignment="1">
      <alignment horizontal="center" vertical="center"/>
      <protection/>
    </xf>
    <xf numFmtId="0" fontId="1" fillId="0" borderId="0" xfId="52" applyFont="1" applyAlignment="1">
      <alignment vertical="center"/>
      <protection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" fillId="0" borderId="0" xfId="52" applyFont="1" applyBorder="1" applyAlignment="1">
      <alignment horizontal="center" vertical="center"/>
      <protection/>
    </xf>
    <xf numFmtId="2" fontId="11" fillId="0" borderId="0" xfId="52" applyNumberFormat="1" applyFont="1" applyBorder="1" applyAlignment="1">
      <alignment horizontal="center" vertical="center"/>
      <protection/>
    </xf>
    <xf numFmtId="0" fontId="11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2" fontId="11" fillId="0" borderId="10" xfId="52" applyNumberFormat="1" applyFont="1" applyBorder="1" applyAlignment="1">
      <alignment horizontal="center" vertical="center"/>
      <protection/>
    </xf>
    <xf numFmtId="0" fontId="11" fillId="0" borderId="10" xfId="52" applyFont="1" applyBorder="1" applyAlignment="1">
      <alignment horizontal="center" vertical="center"/>
      <protection/>
    </xf>
    <xf numFmtId="0" fontId="1" fillId="0" borderId="10" xfId="52" applyFont="1" applyBorder="1" applyAlignment="1">
      <alignment horizontal="left" vertical="center"/>
      <protection/>
    </xf>
    <xf numFmtId="0" fontId="1" fillId="0" borderId="0" xfId="52" applyBorder="1" applyAlignment="1">
      <alignment vertical="center"/>
      <protection/>
    </xf>
    <xf numFmtId="0" fontId="14" fillId="0" borderId="0" xfId="52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0" xfId="52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52" applyFont="1" applyFill="1" applyBorder="1" applyAlignment="1">
      <alignment vertical="center"/>
      <protection/>
    </xf>
    <xf numFmtId="0" fontId="13" fillId="0" borderId="0" xfId="52" applyFont="1" applyFill="1" applyBorder="1" applyAlignment="1">
      <alignment vertical="center"/>
      <protection/>
    </xf>
    <xf numFmtId="0" fontId="13" fillId="0" borderId="0" xfId="52" applyFont="1" applyFill="1" applyAlignment="1">
      <alignment vertical="center"/>
      <protection/>
    </xf>
    <xf numFmtId="0" fontId="1" fillId="0" borderId="0" xfId="52" applyAlignment="1">
      <alignment vertical="center"/>
      <protection/>
    </xf>
    <xf numFmtId="0" fontId="13" fillId="0" borderId="0" xfId="52" applyFont="1" applyAlignment="1">
      <alignment vertical="center"/>
      <protection/>
    </xf>
    <xf numFmtId="0" fontId="9" fillId="0" borderId="0" xfId="0" applyFont="1" applyAlignment="1">
      <alignment vertical="center"/>
    </xf>
    <xf numFmtId="0" fontId="19" fillId="0" borderId="0" xfId="52" applyFont="1" applyFill="1" applyBorder="1" applyAlignment="1">
      <alignment horizontal="left" vertical="center"/>
      <protection/>
    </xf>
    <xf numFmtId="0" fontId="20" fillId="0" borderId="0" xfId="0" applyFont="1" applyFill="1" applyAlignment="1">
      <alignment horizontal="left" vertical="center"/>
    </xf>
    <xf numFmtId="0" fontId="1" fillId="24" borderId="0" xfId="52" applyFill="1" applyBorder="1" applyAlignment="1">
      <alignment vertical="center"/>
      <protection/>
    </xf>
    <xf numFmtId="0" fontId="0" fillId="24" borderId="0" xfId="0" applyFill="1" applyAlignment="1">
      <alignment vertical="center"/>
    </xf>
    <xf numFmtId="2" fontId="7" fillId="24" borderId="10" xfId="52" applyNumberFormat="1" applyFont="1" applyFill="1" applyBorder="1" applyAlignment="1">
      <alignment horizontal="center" vertical="center"/>
      <protection/>
    </xf>
    <xf numFmtId="173" fontId="7" fillId="24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Border="1" applyAlignment="1">
      <alignment horizontal="left" vertical="center"/>
      <protection/>
    </xf>
    <xf numFmtId="2" fontId="7" fillId="0" borderId="0" xfId="52" applyNumberFormat="1" applyFont="1" applyBorder="1" applyAlignment="1">
      <alignment vertical="center"/>
      <protection/>
    </xf>
    <xf numFmtId="0" fontId="12" fillId="0" borderId="0" xfId="0" applyFont="1" applyAlignment="1">
      <alignment vertical="center"/>
    </xf>
    <xf numFmtId="2" fontId="7" fillId="0" borderId="10" xfId="52" applyNumberFormat="1" applyFont="1" applyBorder="1" applyAlignment="1">
      <alignment horizontal="center" vertical="center"/>
      <protection/>
    </xf>
    <xf numFmtId="173" fontId="7" fillId="0" borderId="10" xfId="52" applyNumberFormat="1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left" vertical="center"/>
      <protection/>
    </xf>
    <xf numFmtId="2" fontId="1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2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14" fillId="10" borderId="10" xfId="52" applyFont="1" applyFill="1" applyBorder="1" applyAlignment="1">
      <alignment horizontal="center" vertical="center"/>
      <protection/>
    </xf>
    <xf numFmtId="0" fontId="16" fillId="10" borderId="10" xfId="52" applyFont="1" applyFill="1" applyBorder="1" applyAlignment="1">
      <alignment vertical="center" wrapText="1"/>
      <protection/>
    </xf>
    <xf numFmtId="49" fontId="11" fillId="10" borderId="10" xfId="52" applyNumberFormat="1" applyFont="1" applyFill="1" applyBorder="1" applyAlignment="1">
      <alignment horizontal="center" vertical="center" wrapText="1"/>
      <protection/>
    </xf>
    <xf numFmtId="49" fontId="15" fillId="10" borderId="10" xfId="52" applyNumberFormat="1" applyFont="1" applyFill="1" applyBorder="1" applyAlignment="1">
      <alignment horizontal="center" vertical="center"/>
      <protection/>
    </xf>
    <xf numFmtId="0" fontId="14" fillId="0" borderId="0" xfId="52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15" fillId="0" borderId="0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center" vertical="center"/>
      <protection/>
    </xf>
    <xf numFmtId="2" fontId="14" fillId="0" borderId="0" xfId="52" applyNumberFormat="1" applyFont="1" applyFill="1" applyBorder="1" applyAlignment="1">
      <alignment horizontal="center" vertical="center"/>
      <protection/>
    </xf>
    <xf numFmtId="2" fontId="5" fillId="0" borderId="0" xfId="52" applyNumberFormat="1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52" applyFont="1" applyFill="1" applyAlignment="1">
      <alignment horizontal="center" vertical="center"/>
      <protection/>
    </xf>
    <xf numFmtId="0" fontId="8" fillId="0" borderId="0" xfId="52" applyFont="1" applyFill="1" applyAlignment="1">
      <alignment horizontal="left" vertical="center" wrapText="1"/>
      <protection/>
    </xf>
    <xf numFmtId="0" fontId="2" fillId="0" borderId="0" xfId="52" applyFont="1" applyFill="1" applyBorder="1" applyAlignment="1">
      <alignment horizontal="center" vertical="center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1" fontId="11" fillId="0" borderId="0" xfId="52" applyNumberFormat="1" applyFont="1" applyFill="1" applyBorder="1" applyAlignment="1">
      <alignment horizontal="center" vertical="center" wrapText="1"/>
      <protection/>
    </xf>
    <xf numFmtId="0" fontId="1" fillId="0" borderId="0" xfId="52" applyFont="1" applyFill="1" applyBorder="1" applyAlignment="1">
      <alignment horizontal="left" vertical="center"/>
      <protection/>
    </xf>
    <xf numFmtId="0" fontId="55" fillId="0" borderId="0" xfId="0" applyFont="1" applyFill="1" applyBorder="1" applyAlignment="1">
      <alignment horizontal="center" vertical="center"/>
    </xf>
    <xf numFmtId="0" fontId="15" fillId="0" borderId="0" xfId="52" applyFont="1" applyFill="1" applyBorder="1" applyAlignment="1">
      <alignment horizontal="center" vertical="center" wrapText="1"/>
      <protection/>
    </xf>
    <xf numFmtId="0" fontId="16" fillId="0" borderId="0" xfId="52" applyFont="1" applyFill="1" applyBorder="1" applyAlignment="1">
      <alignment vertical="center" wrapText="1"/>
      <protection/>
    </xf>
    <xf numFmtId="49" fontId="15" fillId="0" borderId="0" xfId="52" applyNumberFormat="1" applyFont="1" applyFill="1" applyBorder="1" applyAlignment="1">
      <alignment horizontal="center" vertical="center"/>
      <protection/>
    </xf>
    <xf numFmtId="0" fontId="16" fillId="0" borderId="0" xfId="52" applyFont="1" applyFill="1" applyBorder="1" applyAlignment="1">
      <alignment horizontal="center" vertical="center"/>
      <protection/>
    </xf>
    <xf numFmtId="9" fontId="16" fillId="0" borderId="0" xfId="52" applyNumberFormat="1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left" vertical="center"/>
      <protection/>
    </xf>
    <xf numFmtId="0" fontId="12" fillId="0" borderId="0" xfId="0" applyFont="1" applyFill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11" xfId="52" applyFont="1" applyFill="1" applyBorder="1" applyAlignment="1">
      <alignment horizontal="center" vertical="center" wrapText="1"/>
      <protection/>
    </xf>
    <xf numFmtId="2" fontId="11" fillId="0" borderId="10" xfId="52" applyNumberFormat="1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/>
    </xf>
    <xf numFmtId="0" fontId="1" fillId="0" borderId="0" xfId="52" applyFill="1" applyAlignment="1">
      <alignment vertical="center"/>
      <protection/>
    </xf>
    <xf numFmtId="0" fontId="16" fillId="0" borderId="10" xfId="52" applyFont="1" applyFill="1" applyBorder="1" applyAlignment="1">
      <alignment horizontal="center" vertical="center"/>
      <protection/>
    </xf>
    <xf numFmtId="9" fontId="16" fillId="0" borderId="10" xfId="52" applyNumberFormat="1" applyFont="1" applyFill="1" applyBorder="1" applyAlignment="1">
      <alignment horizontal="center" vertical="center"/>
      <protection/>
    </xf>
    <xf numFmtId="2" fontId="58" fillId="25" borderId="15" xfId="0" applyNumberFormat="1" applyFont="1" applyFill="1" applyBorder="1" applyAlignment="1">
      <alignment/>
    </xf>
    <xf numFmtId="172" fontId="2" fillId="0" borderId="10" xfId="52" applyNumberFormat="1" applyFont="1" applyFill="1" applyBorder="1" applyAlignment="1">
      <alignment horizontal="center" vertical="center" wrapText="1"/>
      <protection/>
    </xf>
    <xf numFmtId="2" fontId="5" fillId="0" borderId="10" xfId="52" applyNumberFormat="1" applyFont="1" applyFill="1" applyBorder="1" applyAlignment="1">
      <alignment horizontal="center" vertical="center" wrapText="1"/>
      <protection/>
    </xf>
    <xf numFmtId="173" fontId="5" fillId="0" borderId="10" xfId="52" applyNumberFormat="1" applyFont="1" applyFill="1" applyBorder="1" applyAlignment="1">
      <alignment horizontal="center" vertical="center"/>
      <protection/>
    </xf>
    <xf numFmtId="0" fontId="20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left" vertical="center" wrapText="1"/>
    </xf>
    <xf numFmtId="1" fontId="0" fillId="0" borderId="17" xfId="0" applyNumberFormat="1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49" fontId="31" fillId="0" borderId="18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0" fontId="51" fillId="0" borderId="18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8" fillId="0" borderId="0" xfId="52" applyFont="1" applyAlignment="1">
      <alignment horizontal="left" vertical="center" wrapText="1"/>
      <protection/>
    </xf>
    <xf numFmtId="0" fontId="27" fillId="0" borderId="0" xfId="0" applyFont="1" applyAlignment="1">
      <alignment horizontal="center" vertical="center" wrapText="1"/>
    </xf>
    <xf numFmtId="0" fontId="13" fillId="24" borderId="11" xfId="52" applyFont="1" applyFill="1" applyBorder="1" applyAlignment="1">
      <alignment horizontal="center" vertical="center" wrapText="1"/>
      <protection/>
    </xf>
    <xf numFmtId="0" fontId="13" fillId="24" borderId="15" xfId="52" applyFont="1" applyFill="1" applyBorder="1" applyAlignment="1">
      <alignment horizontal="center" vertical="center" wrapText="1"/>
      <protection/>
    </xf>
    <xf numFmtId="0" fontId="13" fillId="24" borderId="23" xfId="52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left" vertical="center" wrapText="1"/>
    </xf>
    <xf numFmtId="0" fontId="6" fillId="0" borderId="11" xfId="52" applyFont="1" applyBorder="1" applyAlignment="1">
      <alignment horizontal="center" vertical="center"/>
      <protection/>
    </xf>
    <xf numFmtId="0" fontId="6" fillId="0" borderId="15" xfId="52" applyFont="1" applyBorder="1" applyAlignment="1">
      <alignment horizontal="center" vertical="center"/>
      <protection/>
    </xf>
    <xf numFmtId="0" fontId="6" fillId="0" borderId="23" xfId="52" applyFont="1" applyBorder="1" applyAlignment="1">
      <alignment horizontal="center" vertical="center"/>
      <protection/>
    </xf>
    <xf numFmtId="1" fontId="0" fillId="0" borderId="24" xfId="0" applyNumberFormat="1" applyFont="1" applyBorder="1" applyAlignment="1">
      <alignment horizontal="left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24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24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left" vertical="center" wrapText="1"/>
    </xf>
    <xf numFmtId="0" fontId="52" fillId="0" borderId="22" xfId="0" applyFont="1" applyBorder="1" applyAlignment="1">
      <alignment horizontal="left" vertical="center" wrapText="1"/>
    </xf>
    <xf numFmtId="0" fontId="52" fillId="0" borderId="26" xfId="0" applyFont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3" fillId="0" borderId="11" xfId="52" applyFont="1" applyFill="1" applyBorder="1" applyAlignment="1">
      <alignment horizontal="center" vertical="center" wrapText="1"/>
      <protection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0" borderId="23" xfId="52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6" fillId="0" borderId="15" xfId="52" applyFont="1" applyFill="1" applyBorder="1" applyAlignment="1">
      <alignment horizontal="center" vertical="center"/>
      <protection/>
    </xf>
    <xf numFmtId="0" fontId="6" fillId="0" borderId="23" xfId="5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1" width="35.875" style="4" customWidth="1"/>
    <col min="2" max="2" width="9.125" style="14" customWidth="1"/>
    <col min="3" max="3" width="8.125" style="28" customWidth="1"/>
    <col min="4" max="4" width="11.125" style="11" customWidth="1"/>
    <col min="5" max="5" width="10.00390625" style="142" customWidth="1"/>
    <col min="6" max="6" width="9.25390625" style="143" customWidth="1"/>
    <col min="7" max="7" width="18.00390625" style="187" customWidth="1"/>
    <col min="8" max="8" width="10.375" style="231" customWidth="1"/>
    <col min="9" max="16384" width="9.125" style="145" customWidth="1"/>
  </cols>
  <sheetData>
    <row r="1" spans="1:8" s="141" customFormat="1" ht="42.75" customHeight="1" thickBot="1">
      <c r="A1" s="260" t="s">
        <v>22</v>
      </c>
      <c r="B1" s="261"/>
      <c r="C1" s="261"/>
      <c r="D1" s="261"/>
      <c r="E1" s="261"/>
      <c r="F1" s="261"/>
      <c r="G1" s="261"/>
      <c r="H1" s="203"/>
    </row>
    <row r="2" spans="7:8" ht="15.75" customHeight="1">
      <c r="G2" s="144"/>
      <c r="H2" s="204"/>
    </row>
    <row r="3" spans="1:8" s="146" customFormat="1" ht="15.75">
      <c r="A3" s="262" t="s">
        <v>16</v>
      </c>
      <c r="B3" s="262"/>
      <c r="C3" s="262"/>
      <c r="D3" s="262"/>
      <c r="E3" s="262"/>
      <c r="F3" s="262"/>
      <c r="G3" s="262"/>
      <c r="H3" s="66"/>
    </row>
    <row r="4" spans="1:8" s="146" customFormat="1" ht="15.75">
      <c r="A4" s="262" t="s">
        <v>50</v>
      </c>
      <c r="B4" s="262"/>
      <c r="C4" s="262"/>
      <c r="D4" s="262"/>
      <c r="E4" s="262"/>
      <c r="F4" s="262"/>
      <c r="G4" s="262"/>
      <c r="H4" s="66"/>
    </row>
    <row r="5" spans="1:8" s="146" customFormat="1" ht="18">
      <c r="A5" s="55" t="s">
        <v>35</v>
      </c>
      <c r="B5" s="264" t="s">
        <v>48</v>
      </c>
      <c r="C5" s="264"/>
      <c r="D5" s="264"/>
      <c r="E5" s="264"/>
      <c r="F5" s="50"/>
      <c r="G5" s="50"/>
      <c r="H5" s="66"/>
    </row>
    <row r="6" spans="1:8" s="146" customFormat="1" ht="15.75">
      <c r="A6" s="262" t="s">
        <v>82</v>
      </c>
      <c r="B6" s="262"/>
      <c r="C6" s="262"/>
      <c r="D6" s="262"/>
      <c r="E6" s="262"/>
      <c r="F6" s="262"/>
      <c r="G6" s="262"/>
      <c r="H6" s="66"/>
    </row>
    <row r="7" spans="1:9" s="151" customFormat="1" ht="12.75" customHeight="1">
      <c r="A7" s="9"/>
      <c r="B7" s="9"/>
      <c r="C7" s="29"/>
      <c r="D7" s="21"/>
      <c r="E7" s="147"/>
      <c r="F7" s="148"/>
      <c r="G7" s="149"/>
      <c r="H7" s="205"/>
      <c r="I7" s="150"/>
    </row>
    <row r="8" spans="1:9" s="152" customFormat="1" ht="27.75" customHeight="1">
      <c r="A8" s="263" t="s">
        <v>21</v>
      </c>
      <c r="B8" s="263"/>
      <c r="C8" s="263"/>
      <c r="D8" s="263"/>
      <c r="E8" s="263"/>
      <c r="F8" s="263"/>
      <c r="G8" s="263"/>
      <c r="H8" s="206"/>
      <c r="I8" s="7"/>
    </row>
    <row r="9" spans="1:9" s="157" customFormat="1" ht="15" customHeight="1">
      <c r="A9" s="153"/>
      <c r="B9" s="15"/>
      <c r="C9" s="30"/>
      <c r="D9" s="22"/>
      <c r="E9" s="154"/>
      <c r="F9" s="155"/>
      <c r="G9" s="153"/>
      <c r="H9" s="207"/>
      <c r="I9" s="156"/>
    </row>
    <row r="10" spans="1:9" s="2" customFormat="1" ht="87" customHeight="1">
      <c r="A10" s="5" t="s">
        <v>0</v>
      </c>
      <c r="B10" s="6" t="s">
        <v>23</v>
      </c>
      <c r="C10" s="24" t="s">
        <v>24</v>
      </c>
      <c r="D10" s="10" t="s">
        <v>18</v>
      </c>
      <c r="E10" s="10" t="s">
        <v>49</v>
      </c>
      <c r="F10" s="5" t="s">
        <v>29</v>
      </c>
      <c r="G10" s="5" t="s">
        <v>1</v>
      </c>
      <c r="H10" s="208"/>
      <c r="I10" s="1"/>
    </row>
    <row r="11" spans="1:9" s="44" customFormat="1" ht="14.25" customHeight="1">
      <c r="A11" s="48">
        <v>1</v>
      </c>
      <c r="B11" s="41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209"/>
      <c r="I11" s="43"/>
    </row>
    <row r="12" spans="1:9" ht="15" customHeight="1">
      <c r="A12" s="40" t="s">
        <v>6</v>
      </c>
      <c r="B12" s="8"/>
      <c r="C12" s="25"/>
      <c r="D12" s="10"/>
      <c r="E12" s="158"/>
      <c r="F12" s="159"/>
      <c r="G12" s="160"/>
      <c r="H12" s="210"/>
      <c r="I12" s="161"/>
    </row>
    <row r="13" spans="1:9" s="163" customFormat="1" ht="18" customHeight="1">
      <c r="A13" s="131" t="s">
        <v>7</v>
      </c>
      <c r="B13" s="13"/>
      <c r="C13" s="31"/>
      <c r="D13" s="23"/>
      <c r="E13" s="23"/>
      <c r="F13" s="65"/>
      <c r="G13" s="80"/>
      <c r="H13" s="196"/>
      <c r="I13" s="162"/>
    </row>
    <row r="14" spans="1:9" s="163" customFormat="1" ht="12" customHeight="1">
      <c r="A14" s="62" t="s">
        <v>86</v>
      </c>
      <c r="B14" s="63">
        <v>1</v>
      </c>
      <c r="C14" s="64">
        <v>2</v>
      </c>
      <c r="D14" s="23">
        <v>5</v>
      </c>
      <c r="E14" s="23">
        <f>C14*D14</f>
        <v>10</v>
      </c>
      <c r="F14" s="65" t="s">
        <v>36</v>
      </c>
      <c r="G14" s="80" t="s">
        <v>59</v>
      </c>
      <c r="H14" s="196"/>
      <c r="I14" s="162"/>
    </row>
    <row r="15" spans="1:12" s="163" customFormat="1" ht="14.25" customHeight="1">
      <c r="A15" s="62" t="s">
        <v>65</v>
      </c>
      <c r="B15" s="63" t="s">
        <v>4</v>
      </c>
      <c r="C15" s="64">
        <v>2</v>
      </c>
      <c r="D15" s="23">
        <v>1.3</v>
      </c>
      <c r="E15" s="23">
        <f aca="true" t="shared" si="0" ref="E15:E37">C15*D15</f>
        <v>2.6</v>
      </c>
      <c r="F15" s="65" t="s">
        <v>36</v>
      </c>
      <c r="G15" s="235" t="s">
        <v>67</v>
      </c>
      <c r="H15" s="211"/>
      <c r="I15" s="81" t="s">
        <v>66</v>
      </c>
      <c r="J15" s="164"/>
      <c r="K15" s="164"/>
      <c r="L15" s="164"/>
    </row>
    <row r="16" spans="1:12" s="167" customFormat="1" ht="15" customHeight="1">
      <c r="A16" s="131" t="s">
        <v>8</v>
      </c>
      <c r="B16" s="38"/>
      <c r="C16" s="31"/>
      <c r="D16" s="23"/>
      <c r="E16" s="23"/>
      <c r="F16" s="65"/>
      <c r="G16" s="83"/>
      <c r="H16" s="197"/>
      <c r="I16" s="165"/>
      <c r="J16" s="166"/>
      <c r="K16" s="166"/>
      <c r="L16" s="166"/>
    </row>
    <row r="17" spans="1:9" s="163" customFormat="1" ht="24.75" customHeight="1" hidden="1">
      <c r="A17" s="62" t="s">
        <v>62</v>
      </c>
      <c r="B17" s="63" t="s">
        <v>4</v>
      </c>
      <c r="C17" s="64">
        <v>1</v>
      </c>
      <c r="D17" s="23">
        <v>0.95</v>
      </c>
      <c r="E17" s="23">
        <f t="shared" si="0"/>
        <v>0.95</v>
      </c>
      <c r="F17" s="65" t="s">
        <v>36</v>
      </c>
      <c r="G17" s="132" t="s">
        <v>63</v>
      </c>
      <c r="H17" s="198"/>
      <c r="I17" s="168"/>
    </row>
    <row r="18" spans="1:9" s="163" customFormat="1" ht="24.75" customHeight="1">
      <c r="A18" s="62" t="s">
        <v>30</v>
      </c>
      <c r="B18" s="63" t="s">
        <v>2</v>
      </c>
      <c r="C18" s="64">
        <v>2</v>
      </c>
      <c r="D18" s="23">
        <v>0.8</v>
      </c>
      <c r="E18" s="23">
        <f t="shared" si="0"/>
        <v>1.6</v>
      </c>
      <c r="F18" s="65" t="s">
        <v>36</v>
      </c>
      <c r="G18" s="85" t="s">
        <v>87</v>
      </c>
      <c r="H18" s="212"/>
      <c r="I18" s="168"/>
    </row>
    <row r="19" spans="1:9" s="163" customFormat="1" ht="17.25" customHeight="1" hidden="1">
      <c r="A19" s="62" t="s">
        <v>26</v>
      </c>
      <c r="B19" s="63" t="s">
        <v>3</v>
      </c>
      <c r="C19" s="64">
        <v>0</v>
      </c>
      <c r="D19" s="23">
        <v>0.35</v>
      </c>
      <c r="E19" s="23">
        <f t="shared" si="0"/>
        <v>0</v>
      </c>
      <c r="F19" s="65" t="s">
        <v>36</v>
      </c>
      <c r="G19" s="132" t="s">
        <v>64</v>
      </c>
      <c r="H19" s="198"/>
      <c r="I19" s="169"/>
    </row>
    <row r="20" spans="1:9" s="163" customFormat="1" ht="30" customHeight="1" hidden="1">
      <c r="A20" s="62" t="s">
        <v>60</v>
      </c>
      <c r="B20" s="63" t="s">
        <v>2</v>
      </c>
      <c r="C20" s="64">
        <v>1</v>
      </c>
      <c r="D20" s="23">
        <v>5</v>
      </c>
      <c r="E20" s="23">
        <f t="shared" si="0"/>
        <v>5</v>
      </c>
      <c r="F20" s="65" t="s">
        <v>36</v>
      </c>
      <c r="G20" s="132" t="s">
        <v>61</v>
      </c>
      <c r="H20" s="198"/>
      <c r="I20" s="169"/>
    </row>
    <row r="21" spans="1:9" s="167" customFormat="1" ht="18.75" customHeight="1" hidden="1">
      <c r="A21" s="131" t="s">
        <v>9</v>
      </c>
      <c r="B21" s="13"/>
      <c r="C21" s="31"/>
      <c r="D21" s="23"/>
      <c r="E21" s="23"/>
      <c r="F21" s="65"/>
      <c r="G21" s="133"/>
      <c r="H21" s="199"/>
      <c r="I21" s="165"/>
    </row>
    <row r="22" spans="1:9" s="163" customFormat="1" ht="24.75" customHeight="1" hidden="1">
      <c r="A22" s="62" t="s">
        <v>10</v>
      </c>
      <c r="B22" s="63" t="s">
        <v>2</v>
      </c>
      <c r="C22" s="64">
        <v>4</v>
      </c>
      <c r="D22" s="23">
        <v>11</v>
      </c>
      <c r="E22" s="23">
        <f t="shared" si="0"/>
        <v>44</v>
      </c>
      <c r="F22" s="65" t="s">
        <v>36</v>
      </c>
      <c r="G22" s="132" t="s">
        <v>57</v>
      </c>
      <c r="H22" s="198"/>
      <c r="I22" s="170"/>
    </row>
    <row r="23" spans="1:9" s="163" customFormat="1" ht="21" customHeight="1" hidden="1">
      <c r="A23" s="62" t="s">
        <v>58</v>
      </c>
      <c r="B23" s="63" t="s">
        <v>2</v>
      </c>
      <c r="C23" s="64">
        <v>1</v>
      </c>
      <c r="D23" s="23">
        <v>15</v>
      </c>
      <c r="E23" s="23">
        <f t="shared" si="0"/>
        <v>15</v>
      </c>
      <c r="F23" s="65" t="s">
        <v>36</v>
      </c>
      <c r="G23" s="132" t="s">
        <v>59</v>
      </c>
      <c r="H23" s="198"/>
      <c r="I23" s="170"/>
    </row>
    <row r="24" spans="1:9" s="167" customFormat="1" ht="13.5" customHeight="1">
      <c r="A24" s="134" t="s">
        <v>11</v>
      </c>
      <c r="B24" s="38"/>
      <c r="C24" s="57"/>
      <c r="D24" s="23"/>
      <c r="E24" s="23"/>
      <c r="F24" s="87"/>
      <c r="G24" s="135"/>
      <c r="H24" s="200"/>
      <c r="I24" s="236"/>
    </row>
    <row r="25" spans="1:9" ht="12.75" customHeight="1">
      <c r="A25" s="46" t="s">
        <v>12</v>
      </c>
      <c r="B25" s="265"/>
      <c r="C25" s="266"/>
      <c r="D25" s="267"/>
      <c r="E25" s="23"/>
      <c r="F25" s="19"/>
      <c r="G25" s="35"/>
      <c r="H25" s="197"/>
      <c r="I25" s="171"/>
    </row>
    <row r="26" spans="1:9" s="173" customFormat="1" ht="12" customHeight="1">
      <c r="A26" s="125" t="s">
        <v>31</v>
      </c>
      <c r="B26" s="126" t="s">
        <v>3</v>
      </c>
      <c r="C26" s="127">
        <v>25</v>
      </c>
      <c r="D26" s="128">
        <v>0.65</v>
      </c>
      <c r="E26" s="128">
        <f t="shared" si="0"/>
        <v>16.25</v>
      </c>
      <c r="F26" s="192" t="s">
        <v>36</v>
      </c>
      <c r="G26" s="193"/>
      <c r="H26" s="213"/>
      <c r="I26" s="172"/>
    </row>
    <row r="27" spans="1:9" ht="13.5" customHeight="1">
      <c r="A27" s="45" t="s">
        <v>13</v>
      </c>
      <c r="B27" s="269"/>
      <c r="C27" s="270"/>
      <c r="D27" s="271"/>
      <c r="E27" s="23"/>
      <c r="F27" s="20"/>
      <c r="G27" s="34"/>
      <c r="H27" s="200"/>
      <c r="I27" s="161"/>
    </row>
    <row r="28" spans="1:9" s="163" customFormat="1" ht="13.5" customHeight="1">
      <c r="A28" s="91" t="s">
        <v>45</v>
      </c>
      <c r="B28" s="73" t="s">
        <v>2</v>
      </c>
      <c r="C28" s="64">
        <v>15</v>
      </c>
      <c r="D28" s="80">
        <v>1.9</v>
      </c>
      <c r="E28" s="23">
        <f t="shared" si="0"/>
        <v>28.5</v>
      </c>
      <c r="F28" s="80" t="s">
        <v>36</v>
      </c>
      <c r="G28" s="132" t="s">
        <v>84</v>
      </c>
      <c r="H28" s="198"/>
      <c r="I28" s="168"/>
    </row>
    <row r="29" spans="1:9" s="163" customFormat="1" ht="12" customHeight="1">
      <c r="A29" s="125" t="s">
        <v>5</v>
      </c>
      <c r="B29" s="126" t="s">
        <v>25</v>
      </c>
      <c r="C29" s="194" t="s">
        <v>85</v>
      </c>
      <c r="D29" s="128">
        <v>0.7</v>
      </c>
      <c r="E29" s="128">
        <f>0.7*30</f>
        <v>21</v>
      </c>
      <c r="F29" s="123" t="s">
        <v>36</v>
      </c>
      <c r="G29" s="195" t="s">
        <v>46</v>
      </c>
      <c r="H29" s="214"/>
      <c r="I29" s="168"/>
    </row>
    <row r="30" spans="1:9" s="167" customFormat="1" ht="13.5" customHeight="1">
      <c r="A30" s="134" t="s">
        <v>14</v>
      </c>
      <c r="B30" s="38"/>
      <c r="C30" s="57"/>
      <c r="D30" s="136"/>
      <c r="E30" s="23"/>
      <c r="F30" s="87"/>
      <c r="G30" s="135"/>
      <c r="H30" s="200"/>
      <c r="I30" s="165"/>
    </row>
    <row r="31" spans="1:9" s="175" customFormat="1" ht="12">
      <c r="A31" s="62" t="s">
        <v>43</v>
      </c>
      <c r="B31" s="137" t="s">
        <v>2</v>
      </c>
      <c r="C31" s="64">
        <v>2</v>
      </c>
      <c r="D31" s="23">
        <v>8</v>
      </c>
      <c r="E31" s="23">
        <f t="shared" si="0"/>
        <v>16</v>
      </c>
      <c r="F31" s="89" t="s">
        <v>36</v>
      </c>
      <c r="G31" s="237" t="s">
        <v>44</v>
      </c>
      <c r="H31" s="215"/>
      <c r="I31" s="174"/>
    </row>
    <row r="32" spans="1:9" s="163" customFormat="1" ht="15" customHeight="1">
      <c r="A32" s="62" t="s">
        <v>27</v>
      </c>
      <c r="B32" s="63" t="s">
        <v>4</v>
      </c>
      <c r="C32" s="64">
        <f>20+12</f>
        <v>32</v>
      </c>
      <c r="D32" s="23">
        <v>1.5</v>
      </c>
      <c r="E32" s="23">
        <f t="shared" si="0"/>
        <v>48</v>
      </c>
      <c r="F32" s="89" t="s">
        <v>36</v>
      </c>
      <c r="G32" s="132"/>
      <c r="H32" s="198"/>
      <c r="I32" s="168"/>
    </row>
    <row r="33" spans="1:9" s="163" customFormat="1" ht="12" customHeight="1">
      <c r="A33" s="62" t="s">
        <v>15</v>
      </c>
      <c r="B33" s="63" t="s">
        <v>4</v>
      </c>
      <c r="C33" s="64">
        <v>312.7</v>
      </c>
      <c r="D33" s="23">
        <v>1.5</v>
      </c>
      <c r="E33" s="23">
        <f t="shared" si="0"/>
        <v>469.04999999999995</v>
      </c>
      <c r="F33" s="89" t="s">
        <v>36</v>
      </c>
      <c r="G33" s="238">
        <v>1</v>
      </c>
      <c r="H33" s="216"/>
      <c r="I33" s="162"/>
    </row>
    <row r="34" spans="1:9" s="163" customFormat="1" ht="12" customHeight="1">
      <c r="A34" s="131"/>
      <c r="B34" s="13"/>
      <c r="C34" s="57"/>
      <c r="D34" s="23"/>
      <c r="E34" s="23"/>
      <c r="F34" s="87"/>
      <c r="G34" s="138"/>
      <c r="H34" s="201"/>
      <c r="I34" s="162"/>
    </row>
    <row r="35" spans="1:9" s="163" customFormat="1" ht="12" customHeight="1">
      <c r="A35" s="139" t="s">
        <v>28</v>
      </c>
      <c r="B35" s="140"/>
      <c r="C35" s="57"/>
      <c r="D35" s="95"/>
      <c r="E35" s="23">
        <v>30</v>
      </c>
      <c r="F35" s="89" t="s">
        <v>36</v>
      </c>
      <c r="G35" s="96"/>
      <c r="H35" s="202"/>
      <c r="I35" s="162"/>
    </row>
    <row r="36" spans="1:9" s="167" customFormat="1" ht="12.75" customHeight="1">
      <c r="A36" s="139"/>
      <c r="B36" s="140"/>
      <c r="C36" s="57"/>
      <c r="D36" s="95"/>
      <c r="E36" s="23"/>
      <c r="F36" s="89"/>
      <c r="G36" s="96"/>
      <c r="H36" s="202"/>
      <c r="I36" s="165"/>
    </row>
    <row r="37" spans="1:9" s="177" customFormat="1" ht="12.75" customHeight="1">
      <c r="A37" s="119" t="s">
        <v>79</v>
      </c>
      <c r="B37" s="120" t="s">
        <v>2</v>
      </c>
      <c r="C37" s="121">
        <v>1</v>
      </c>
      <c r="D37" s="122">
        <v>25</v>
      </c>
      <c r="E37" s="128">
        <f t="shared" si="0"/>
        <v>25</v>
      </c>
      <c r="F37" s="123" t="s">
        <v>36</v>
      </c>
      <c r="G37" s="124" t="s">
        <v>80</v>
      </c>
      <c r="H37" s="202"/>
      <c r="I37" s="176"/>
    </row>
    <row r="38" spans="1:9" s="182" customFormat="1" ht="30" customHeight="1">
      <c r="A38" s="47" t="s">
        <v>51</v>
      </c>
      <c r="B38" s="16"/>
      <c r="C38" s="24"/>
      <c r="D38" s="10"/>
      <c r="E38" s="178">
        <f>E14+E15+E18+E26+E28+E29+E31+E32+E33+E35+E37</f>
        <v>668</v>
      </c>
      <c r="F38" s="179"/>
      <c r="G38" s="180"/>
      <c r="H38" s="217"/>
      <c r="I38" s="181"/>
    </row>
    <row r="39" spans="1:9" ht="39" customHeight="1">
      <c r="A39" s="47" t="s">
        <v>52</v>
      </c>
      <c r="B39" s="18"/>
      <c r="C39" s="32"/>
      <c r="D39" s="10"/>
      <c r="E39" s="183">
        <v>0</v>
      </c>
      <c r="F39" s="184"/>
      <c r="G39" s="180"/>
      <c r="H39" s="217"/>
      <c r="I39" s="181"/>
    </row>
    <row r="40" spans="1:9" ht="15.75">
      <c r="A40" s="3"/>
      <c r="B40" s="17"/>
      <c r="C40" s="33"/>
      <c r="D40" s="22"/>
      <c r="E40" s="154"/>
      <c r="F40" s="155"/>
      <c r="G40" s="185"/>
      <c r="H40" s="217"/>
      <c r="I40" s="181"/>
    </row>
    <row r="41" spans="1:8" s="182" customFormat="1" ht="48.75" customHeight="1">
      <c r="A41" s="268" t="s">
        <v>17</v>
      </c>
      <c r="B41" s="268"/>
      <c r="C41" s="268"/>
      <c r="D41" s="11"/>
      <c r="E41" s="186"/>
      <c r="F41" s="259" t="s">
        <v>81</v>
      </c>
      <c r="G41" s="259"/>
      <c r="H41" s="218"/>
    </row>
    <row r="42" spans="1:8" s="182" customFormat="1" ht="48.75" customHeight="1">
      <c r="A42" s="130"/>
      <c r="B42" s="130"/>
      <c r="C42" s="130"/>
      <c r="D42" s="11"/>
      <c r="E42" s="186"/>
      <c r="F42" s="49"/>
      <c r="G42" s="49"/>
      <c r="H42" s="218"/>
    </row>
    <row r="43" spans="1:8" s="182" customFormat="1" ht="24" customHeight="1" thickBot="1">
      <c r="A43" s="56" t="s">
        <v>41</v>
      </c>
      <c r="B43" s="49"/>
      <c r="C43" s="49"/>
      <c r="D43" s="11"/>
      <c r="E43" s="186"/>
      <c r="G43" s="2"/>
      <c r="H43" s="75"/>
    </row>
    <row r="44" spans="1:8" s="182" customFormat="1" ht="24" customHeight="1" thickBot="1">
      <c r="A44" s="51"/>
      <c r="B44" s="248" t="s">
        <v>40</v>
      </c>
      <c r="C44" s="249"/>
      <c r="D44" s="249"/>
      <c r="E44" s="249"/>
      <c r="F44" s="249"/>
      <c r="G44" s="249"/>
      <c r="H44" s="219"/>
    </row>
    <row r="45" ht="32.25" customHeight="1"/>
    <row r="46" spans="1:8" s="188" customFormat="1" ht="15.75">
      <c r="A46" s="50" t="s">
        <v>36</v>
      </c>
      <c r="B46" s="247" t="s">
        <v>53</v>
      </c>
      <c r="C46" s="247"/>
      <c r="D46" s="247"/>
      <c r="E46" s="247"/>
      <c r="F46" s="247"/>
      <c r="G46" s="247"/>
      <c r="H46" s="220"/>
    </row>
    <row r="47" spans="1:8" s="188" customFormat="1" ht="15.75">
      <c r="A47" s="50" t="s">
        <v>37</v>
      </c>
      <c r="B47" s="247" t="s">
        <v>39</v>
      </c>
      <c r="C47" s="247"/>
      <c r="D47" s="247"/>
      <c r="E47" s="247"/>
      <c r="F47" s="247"/>
      <c r="G47" s="247"/>
      <c r="H47" s="220"/>
    </row>
    <row r="48" spans="1:8" s="188" customFormat="1" ht="15.75">
      <c r="A48" s="50" t="s">
        <v>38</v>
      </c>
      <c r="B48" s="247" t="s">
        <v>42</v>
      </c>
      <c r="C48" s="247"/>
      <c r="D48" s="247"/>
      <c r="E48" s="247"/>
      <c r="F48" s="247"/>
      <c r="G48" s="247"/>
      <c r="H48" s="220"/>
    </row>
    <row r="49" spans="1:8" s="188" customFormat="1" ht="16.5" thickBot="1">
      <c r="A49" s="50"/>
      <c r="B49" s="129"/>
      <c r="C49" s="129"/>
      <c r="D49" s="129"/>
      <c r="E49" s="129"/>
      <c r="F49" s="129"/>
      <c r="G49" s="129"/>
      <c r="H49" s="220"/>
    </row>
    <row r="50" spans="1:8" ht="18.75">
      <c r="A50" s="253" t="s">
        <v>34</v>
      </c>
      <c r="B50" s="254"/>
      <c r="C50" s="254"/>
      <c r="D50" s="254"/>
      <c r="E50" s="254"/>
      <c r="F50" s="254"/>
      <c r="G50" s="255"/>
      <c r="H50" s="221"/>
    </row>
    <row r="51" spans="1:8" ht="18.75">
      <c r="A51" s="256" t="s">
        <v>47</v>
      </c>
      <c r="B51" s="257"/>
      <c r="C51" s="257"/>
      <c r="D51" s="257"/>
      <c r="E51" s="257"/>
      <c r="F51" s="257"/>
      <c r="G51" s="258"/>
      <c r="H51" s="222"/>
    </row>
    <row r="52" spans="1:8" s="167" customFormat="1" ht="103.5" customHeight="1">
      <c r="A52" s="250" t="s">
        <v>54</v>
      </c>
      <c r="B52" s="251"/>
      <c r="C52" s="251"/>
      <c r="D52" s="251"/>
      <c r="E52" s="251"/>
      <c r="F52" s="251"/>
      <c r="G52" s="252"/>
      <c r="H52" s="223"/>
    </row>
    <row r="53" spans="1:8" s="167" customFormat="1" ht="27" customHeight="1">
      <c r="A53" s="281" t="s">
        <v>55</v>
      </c>
      <c r="B53" s="282"/>
      <c r="C53" s="282"/>
      <c r="D53" s="282"/>
      <c r="E53" s="282"/>
      <c r="F53" s="282"/>
      <c r="G53" s="283"/>
      <c r="H53" s="224"/>
    </row>
    <row r="54" spans="1:8" s="167" customFormat="1" ht="105" customHeight="1" thickBot="1">
      <c r="A54" s="284" t="s">
        <v>56</v>
      </c>
      <c r="B54" s="285"/>
      <c r="C54" s="285"/>
      <c r="D54" s="285"/>
      <c r="E54" s="285"/>
      <c r="F54" s="285"/>
      <c r="G54" s="286"/>
      <c r="H54" s="225"/>
    </row>
    <row r="55" spans="1:8" s="188" customFormat="1" ht="15">
      <c r="A55" s="279"/>
      <c r="B55" s="279"/>
      <c r="C55" s="279"/>
      <c r="D55" s="279"/>
      <c r="E55" s="279"/>
      <c r="F55" s="279"/>
      <c r="G55" s="279"/>
      <c r="H55" s="226"/>
    </row>
    <row r="56" spans="2:8" s="188" customFormat="1" ht="16.5" thickBot="1">
      <c r="B56" s="52"/>
      <c r="C56" s="53"/>
      <c r="D56" s="54"/>
      <c r="E56" s="189"/>
      <c r="F56" s="190"/>
      <c r="H56" s="227"/>
    </row>
    <row r="57" spans="1:8" ht="15.75" thickBot="1">
      <c r="A57" s="52" t="s">
        <v>48</v>
      </c>
      <c r="B57" s="245" t="s">
        <v>32</v>
      </c>
      <c r="C57" s="246"/>
      <c r="D57" s="246"/>
      <c r="E57" s="272"/>
      <c r="F57" s="273"/>
      <c r="G57" s="274"/>
      <c r="H57" s="228"/>
    </row>
    <row r="58" spans="1:8" ht="13.5" thickBot="1">
      <c r="A58" s="173"/>
      <c r="B58" s="275" t="s">
        <v>33</v>
      </c>
      <c r="C58" s="280"/>
      <c r="D58" s="275"/>
      <c r="E58" s="276"/>
      <c r="F58" s="277"/>
      <c r="G58" s="278"/>
      <c r="H58" s="229"/>
    </row>
    <row r="59" spans="1:8" ht="12.75">
      <c r="A59" s="173"/>
      <c r="C59" s="191"/>
      <c r="D59" s="243" t="s">
        <v>19</v>
      </c>
      <c r="E59" s="243"/>
      <c r="F59" s="244" t="s">
        <v>20</v>
      </c>
      <c r="G59" s="244"/>
      <c r="H59" s="230"/>
    </row>
    <row r="60" spans="1:2" ht="12.75">
      <c r="A60" s="145"/>
      <c r="B60" s="12"/>
    </row>
    <row r="61" spans="1:8" ht="18" customHeight="1">
      <c r="A61" s="182"/>
      <c r="C61" s="58"/>
      <c r="D61" s="58"/>
      <c r="E61" s="61"/>
      <c r="G61" s="182"/>
      <c r="H61" s="232"/>
    </row>
    <row r="62" spans="1:2" ht="12.75">
      <c r="A62" s="145"/>
      <c r="B62" s="12"/>
    </row>
    <row r="63" spans="1:2" ht="12.75">
      <c r="A63" s="145"/>
      <c r="B63" s="12"/>
    </row>
    <row r="64" spans="1:2" ht="12.75">
      <c r="A64" s="145"/>
      <c r="B64" s="12"/>
    </row>
    <row r="65" spans="1:2" ht="12.75">
      <c r="A65" s="145"/>
      <c r="B65" s="12"/>
    </row>
    <row r="66" spans="1:2" ht="12.75">
      <c r="A66" s="145"/>
      <c r="B66" s="12"/>
    </row>
    <row r="67" spans="1:2" ht="12.75">
      <c r="A67" s="145"/>
      <c r="B67" s="12"/>
    </row>
    <row r="68" spans="1:2" ht="12.75">
      <c r="A68" s="145"/>
      <c r="B68" s="12"/>
    </row>
    <row r="69" spans="1:2" ht="12.75">
      <c r="A69" s="145"/>
      <c r="B69" s="12"/>
    </row>
    <row r="70" spans="1:2" ht="12.75">
      <c r="A70" s="145"/>
      <c r="B70" s="12"/>
    </row>
    <row r="71" spans="1:2" ht="12.75">
      <c r="A71" s="145"/>
      <c r="B71" s="12"/>
    </row>
    <row r="72" spans="1:2" ht="12.75">
      <c r="A72" s="145"/>
      <c r="B72" s="12"/>
    </row>
    <row r="73" spans="1:2" ht="12.75">
      <c r="A73" s="145"/>
      <c r="B73" s="12"/>
    </row>
    <row r="74" spans="1:2" ht="12.75">
      <c r="A74" s="145"/>
      <c r="B74" s="12"/>
    </row>
    <row r="75" spans="1:2" ht="12.75">
      <c r="A75" s="145"/>
      <c r="B75" s="12"/>
    </row>
    <row r="76" spans="1:2" ht="12.75">
      <c r="A76" s="145"/>
      <c r="B76" s="12"/>
    </row>
    <row r="77" spans="1:2" ht="12.75">
      <c r="A77" s="145"/>
      <c r="B77" s="12"/>
    </row>
    <row r="78" spans="1:2" ht="12.75">
      <c r="A78" s="145"/>
      <c r="B78" s="12"/>
    </row>
    <row r="79" spans="1:2" ht="12.75">
      <c r="A79" s="145"/>
      <c r="B79" s="12"/>
    </row>
    <row r="80" spans="1:2" ht="12.75">
      <c r="A80" s="145"/>
      <c r="B80" s="12"/>
    </row>
    <row r="81" spans="1:2" ht="12.75">
      <c r="A81" s="145"/>
      <c r="B81" s="12"/>
    </row>
    <row r="82" spans="1:2" ht="12.75">
      <c r="A82" s="145"/>
      <c r="B82" s="12"/>
    </row>
    <row r="83" spans="1:2" ht="12.75">
      <c r="A83" s="145"/>
      <c r="B83" s="12"/>
    </row>
    <row r="84" spans="1:2" ht="12.75">
      <c r="A84" s="145"/>
      <c r="B84" s="12"/>
    </row>
    <row r="85" spans="1:2" ht="12.75">
      <c r="A85" s="145"/>
      <c r="B85" s="12"/>
    </row>
    <row r="86" spans="1:2" ht="12.75">
      <c r="A86" s="145"/>
      <c r="B86" s="12"/>
    </row>
    <row r="87" spans="1:2" ht="12.75">
      <c r="A87" s="145"/>
      <c r="B87" s="12"/>
    </row>
    <row r="88" spans="1:2" ht="12.75">
      <c r="A88" s="145"/>
      <c r="B88" s="12"/>
    </row>
    <row r="89" spans="1:2" ht="12.75">
      <c r="A89" s="145"/>
      <c r="B89" s="12"/>
    </row>
    <row r="90" spans="1:2" ht="12.75">
      <c r="A90" s="145"/>
      <c r="B90" s="12"/>
    </row>
    <row r="91" spans="1:2" ht="12.75">
      <c r="A91" s="145"/>
      <c r="B91" s="12"/>
    </row>
    <row r="92" spans="1:2" ht="12.75">
      <c r="A92" s="145"/>
      <c r="B92" s="12"/>
    </row>
    <row r="93" spans="1:2" ht="12.75">
      <c r="A93" s="145"/>
      <c r="B93" s="12"/>
    </row>
    <row r="94" spans="1:2" ht="12.75">
      <c r="A94" s="145"/>
      <c r="B94" s="12"/>
    </row>
    <row r="95" spans="1:2" ht="12.75">
      <c r="A95" s="145"/>
      <c r="B95" s="12"/>
    </row>
    <row r="96" spans="1:2" ht="12.75">
      <c r="A96" s="145"/>
      <c r="B96" s="12"/>
    </row>
    <row r="97" spans="1:2" ht="12.75">
      <c r="A97" s="145"/>
      <c r="B97" s="12"/>
    </row>
    <row r="98" spans="1:2" ht="12.75">
      <c r="A98" s="145"/>
      <c r="B98" s="12"/>
    </row>
    <row r="99" spans="1:2" ht="12.75">
      <c r="A99" s="145"/>
      <c r="B99" s="12"/>
    </row>
    <row r="100" spans="1:2" ht="12.75">
      <c r="A100" s="145"/>
      <c r="B100" s="12"/>
    </row>
    <row r="101" spans="1:2" ht="12.75">
      <c r="A101" s="145"/>
      <c r="B101" s="12"/>
    </row>
    <row r="102" spans="1:2" ht="12.75">
      <c r="A102" s="145"/>
      <c r="B102" s="12"/>
    </row>
    <row r="103" spans="1:2" ht="12.75">
      <c r="A103" s="145"/>
      <c r="B103" s="12"/>
    </row>
    <row r="104" spans="1:2" ht="12.75">
      <c r="A104" s="145"/>
      <c r="B104" s="12"/>
    </row>
    <row r="105" spans="1:2" ht="12.75">
      <c r="A105" s="145"/>
      <c r="B105" s="12"/>
    </row>
    <row r="106" spans="1:2" ht="12.75">
      <c r="A106" s="145"/>
      <c r="B106" s="12"/>
    </row>
    <row r="107" spans="1:2" ht="12.75">
      <c r="A107" s="145"/>
      <c r="B107" s="12"/>
    </row>
    <row r="108" spans="1:2" ht="12.75">
      <c r="A108" s="145"/>
      <c r="B108" s="12"/>
    </row>
    <row r="109" spans="1:2" ht="12.75">
      <c r="A109" s="145"/>
      <c r="B109" s="12"/>
    </row>
    <row r="110" spans="1:2" ht="12.75">
      <c r="A110" s="145"/>
      <c r="B110" s="12"/>
    </row>
    <row r="111" spans="1:2" ht="12.75">
      <c r="A111" s="145"/>
      <c r="B111" s="12"/>
    </row>
    <row r="112" spans="1:2" ht="12.75">
      <c r="A112" s="145"/>
      <c r="B112" s="12"/>
    </row>
    <row r="113" spans="1:2" ht="12.75">
      <c r="A113" s="145"/>
      <c r="B113" s="12"/>
    </row>
    <row r="114" spans="1:2" ht="12.75">
      <c r="A114" s="145"/>
      <c r="B114" s="12"/>
    </row>
    <row r="115" spans="1:2" ht="12.75">
      <c r="A115" s="145"/>
      <c r="B115" s="12"/>
    </row>
    <row r="116" spans="1:2" ht="12.75">
      <c r="A116" s="145"/>
      <c r="B116" s="12"/>
    </row>
    <row r="117" spans="1:2" ht="12.75">
      <c r="A117" s="145"/>
      <c r="B117" s="12"/>
    </row>
    <row r="118" spans="1:2" ht="12.75">
      <c r="A118" s="145"/>
      <c r="B118" s="12"/>
    </row>
    <row r="119" spans="1:2" ht="12.75">
      <c r="A119" s="145"/>
      <c r="B119" s="12"/>
    </row>
    <row r="120" spans="1:2" ht="12.75">
      <c r="A120" s="145"/>
      <c r="B120" s="12"/>
    </row>
    <row r="121" spans="1:2" ht="12.75">
      <c r="A121" s="145"/>
      <c r="B121" s="12"/>
    </row>
    <row r="122" spans="1:2" ht="12.75">
      <c r="A122" s="145"/>
      <c r="B122" s="12"/>
    </row>
    <row r="123" spans="1:2" ht="12.75">
      <c r="A123" s="145"/>
      <c r="B123" s="12"/>
    </row>
    <row r="124" spans="1:2" ht="12.75">
      <c r="A124" s="145"/>
      <c r="B124" s="12"/>
    </row>
    <row r="125" spans="1:2" ht="12.75">
      <c r="A125" s="145"/>
      <c r="B125" s="12"/>
    </row>
    <row r="126" spans="1:2" ht="12.75">
      <c r="A126" s="145"/>
      <c r="B126" s="12"/>
    </row>
    <row r="127" spans="1:2" ht="12.75">
      <c r="A127" s="145"/>
      <c r="B127" s="12"/>
    </row>
    <row r="128" spans="1:2" ht="12.75">
      <c r="A128" s="145"/>
      <c r="B128" s="12"/>
    </row>
    <row r="129" spans="1:2" ht="12.75">
      <c r="A129" s="145"/>
      <c r="B129" s="12"/>
    </row>
    <row r="130" spans="1:2" ht="12.75">
      <c r="A130" s="145"/>
      <c r="B130" s="12"/>
    </row>
    <row r="131" spans="1:2" ht="12.75">
      <c r="A131" s="145"/>
      <c r="B131" s="12"/>
    </row>
    <row r="132" spans="1:2" ht="12.75">
      <c r="A132" s="145"/>
      <c r="B132" s="12"/>
    </row>
    <row r="133" spans="1:2" ht="12.75">
      <c r="A133" s="145"/>
      <c r="B133" s="12"/>
    </row>
    <row r="134" spans="1:2" ht="12.75">
      <c r="A134" s="145"/>
      <c r="B134" s="12"/>
    </row>
    <row r="135" spans="1:2" ht="12.75">
      <c r="A135" s="145"/>
      <c r="B135" s="12"/>
    </row>
    <row r="136" spans="1:2" ht="12.75">
      <c r="A136" s="145"/>
      <c r="B136" s="12"/>
    </row>
    <row r="137" spans="1:2" ht="12.75">
      <c r="A137" s="145"/>
      <c r="B137" s="12"/>
    </row>
    <row r="138" spans="1:2" ht="12.75">
      <c r="A138" s="145"/>
      <c r="B138" s="12"/>
    </row>
    <row r="139" spans="1:2" ht="12.75">
      <c r="A139" s="145"/>
      <c r="B139" s="12"/>
    </row>
    <row r="140" spans="1:2" ht="12.75">
      <c r="A140" s="145"/>
      <c r="B140" s="12"/>
    </row>
    <row r="141" spans="1:2" ht="12.75">
      <c r="A141" s="145"/>
      <c r="B141" s="12"/>
    </row>
    <row r="142" spans="1:2" ht="12.75">
      <c r="A142" s="145"/>
      <c r="B142" s="12"/>
    </row>
    <row r="143" spans="1:2" ht="12.75">
      <c r="A143" s="145"/>
      <c r="B143" s="12"/>
    </row>
    <row r="144" spans="1:2" ht="12.75">
      <c r="A144" s="145"/>
      <c r="B144" s="12"/>
    </row>
    <row r="145" spans="1:2" ht="12.75">
      <c r="A145" s="145"/>
      <c r="B145" s="12"/>
    </row>
    <row r="146" spans="1:2" ht="12.75">
      <c r="A146" s="145"/>
      <c r="B146" s="12"/>
    </row>
    <row r="147" spans="1:2" ht="12.75">
      <c r="A147" s="145"/>
      <c r="B147" s="12"/>
    </row>
    <row r="148" spans="1:2" ht="12.75">
      <c r="A148" s="145"/>
      <c r="B148" s="12"/>
    </row>
    <row r="149" spans="1:2" ht="12.75">
      <c r="A149" s="145"/>
      <c r="B149" s="12"/>
    </row>
    <row r="150" spans="1:2" ht="12.75">
      <c r="A150" s="145"/>
      <c r="B150" s="12"/>
    </row>
    <row r="151" spans="1:2" ht="12.75">
      <c r="A151" s="145"/>
      <c r="B151" s="12"/>
    </row>
    <row r="152" spans="1:2" ht="12.75">
      <c r="A152" s="145"/>
      <c r="B152" s="12"/>
    </row>
    <row r="153" spans="1:2" ht="12.75">
      <c r="A153" s="145"/>
      <c r="B153" s="12"/>
    </row>
    <row r="154" spans="1:2" ht="12.75">
      <c r="A154" s="145"/>
      <c r="B154" s="12"/>
    </row>
    <row r="155" spans="1:2" ht="12.75">
      <c r="A155" s="145"/>
      <c r="B155" s="12"/>
    </row>
    <row r="156" spans="1:2" ht="12.75">
      <c r="A156" s="145"/>
      <c r="B156" s="12"/>
    </row>
    <row r="157" spans="1:2" ht="12.75">
      <c r="A157" s="145"/>
      <c r="B157" s="12"/>
    </row>
    <row r="158" spans="1:2" ht="12.75">
      <c r="A158" s="145"/>
      <c r="B158" s="12"/>
    </row>
    <row r="159" spans="1:2" ht="12.75">
      <c r="A159" s="145"/>
      <c r="B159" s="12"/>
    </row>
    <row r="160" spans="1:2" ht="12.75">
      <c r="A160" s="145"/>
      <c r="B160" s="12"/>
    </row>
    <row r="161" spans="1:2" ht="12.75">
      <c r="A161" s="145"/>
      <c r="B161" s="12"/>
    </row>
    <row r="162" spans="1:2" ht="12.75">
      <c r="A162" s="145"/>
      <c r="B162" s="12"/>
    </row>
    <row r="163" spans="1:2" ht="12.75">
      <c r="A163" s="145"/>
      <c r="B163" s="12"/>
    </row>
    <row r="164" spans="1:2" ht="12.75">
      <c r="A164" s="145"/>
      <c r="B164" s="12"/>
    </row>
    <row r="165" spans="1:2" ht="12.75">
      <c r="A165" s="145"/>
      <c r="B165" s="12"/>
    </row>
    <row r="166" spans="1:2" ht="12.75">
      <c r="A166" s="145"/>
      <c r="B166" s="12"/>
    </row>
    <row r="167" spans="1:2" ht="12.75">
      <c r="A167" s="145"/>
      <c r="B167" s="12"/>
    </row>
    <row r="168" spans="1:2" ht="12.75">
      <c r="A168" s="145"/>
      <c r="B168" s="12"/>
    </row>
    <row r="169" spans="1:2" ht="12.75">
      <c r="A169" s="145"/>
      <c r="B169" s="12"/>
    </row>
    <row r="170" spans="1:2" ht="12.75">
      <c r="A170" s="145"/>
      <c r="B170" s="12"/>
    </row>
    <row r="171" spans="1:2" ht="12.75">
      <c r="A171" s="145"/>
      <c r="B171" s="12"/>
    </row>
    <row r="172" spans="1:2" ht="12.75">
      <c r="A172" s="145"/>
      <c r="B172" s="12"/>
    </row>
    <row r="173" spans="1:2" ht="12.75">
      <c r="A173" s="145"/>
      <c r="B173" s="12"/>
    </row>
    <row r="174" spans="1:2" ht="12.75">
      <c r="A174" s="145"/>
      <c r="B174" s="12"/>
    </row>
    <row r="175" spans="1:2" ht="12.75">
      <c r="A175" s="145"/>
      <c r="B175" s="12"/>
    </row>
    <row r="176" spans="1:2" ht="12.75">
      <c r="A176" s="145"/>
      <c r="B176" s="12"/>
    </row>
    <row r="177" spans="1:2" ht="12.75">
      <c r="A177" s="145"/>
      <c r="B177" s="12"/>
    </row>
    <row r="178" spans="1:2" ht="12.75">
      <c r="A178" s="145"/>
      <c r="B178" s="12"/>
    </row>
    <row r="179" spans="1:2" ht="12.75">
      <c r="A179" s="145"/>
      <c r="B179" s="12"/>
    </row>
    <row r="180" spans="1:2" ht="12.75">
      <c r="A180" s="145"/>
      <c r="B180" s="12"/>
    </row>
  </sheetData>
  <sheetProtection/>
  <autoFilter ref="A11:G39"/>
  <mergeCells count="27">
    <mergeCell ref="A55:G55"/>
    <mergeCell ref="B58:C58"/>
    <mergeCell ref="A53:G53"/>
    <mergeCell ref="A54:G54"/>
    <mergeCell ref="D59:E59"/>
    <mergeCell ref="F59:G59"/>
    <mergeCell ref="B57:E57"/>
    <mergeCell ref="F57:G57"/>
    <mergeCell ref="D58:E58"/>
    <mergeCell ref="F58:G58"/>
    <mergeCell ref="F41:G41"/>
    <mergeCell ref="A1:G1"/>
    <mergeCell ref="A3:G3"/>
    <mergeCell ref="A4:G4"/>
    <mergeCell ref="A8:G8"/>
    <mergeCell ref="B5:E5"/>
    <mergeCell ref="A6:G6"/>
    <mergeCell ref="B25:D25"/>
    <mergeCell ref="A41:C41"/>
    <mergeCell ref="B27:D27"/>
    <mergeCell ref="B48:G48"/>
    <mergeCell ref="B44:G44"/>
    <mergeCell ref="A52:G52"/>
    <mergeCell ref="B47:G47"/>
    <mergeCell ref="B46:G46"/>
    <mergeCell ref="A50:G50"/>
    <mergeCell ref="A51:G51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4"/>
  <sheetViews>
    <sheetView tabSelected="1" zoomScalePageLayoutView="0" workbookViewId="0" topLeftCell="A24">
      <selection activeCell="A52" sqref="A52:C52"/>
    </sheetView>
  </sheetViews>
  <sheetFormatPr defaultColWidth="9.00390625" defaultRowHeight="12.75"/>
  <cols>
    <col min="1" max="1" width="40.375" style="110" customWidth="1"/>
    <col min="2" max="2" width="6.75390625" style="111" customWidth="1"/>
    <col min="3" max="3" width="7.25390625" style="99" customWidth="1"/>
    <col min="4" max="4" width="10.00390625" style="100" customWidth="1"/>
    <col min="5" max="5" width="10.00390625" style="101" customWidth="1"/>
    <col min="6" max="6" width="15.75390625" style="102" customWidth="1"/>
    <col min="7" max="7" width="8.875" style="59" customWidth="1"/>
    <col min="8" max="8" width="15.25390625" style="59" customWidth="1"/>
    <col min="9" max="16384" width="8.875" style="59" customWidth="1"/>
  </cols>
  <sheetData>
    <row r="1" spans="1:6" ht="12.75">
      <c r="A1" s="297" t="s">
        <v>69</v>
      </c>
      <c r="B1" s="297"/>
      <c r="C1" s="297"/>
      <c r="D1" s="297"/>
      <c r="E1" s="297"/>
      <c r="F1" s="297"/>
    </row>
    <row r="2" spans="1:8" ht="18">
      <c r="A2" s="297" t="s">
        <v>83</v>
      </c>
      <c r="B2" s="297"/>
      <c r="C2" s="297"/>
      <c r="D2" s="297"/>
      <c r="E2" s="297"/>
      <c r="F2" s="297"/>
      <c r="H2" s="239">
        <v>4573.8</v>
      </c>
    </row>
    <row r="3" spans="1:6" ht="12.75">
      <c r="A3" s="297" t="s">
        <v>70</v>
      </c>
      <c r="B3" s="297"/>
      <c r="C3" s="297"/>
      <c r="D3" s="297"/>
      <c r="E3" s="297"/>
      <c r="F3" s="297"/>
    </row>
    <row r="4" spans="1:6" ht="12.75">
      <c r="A4" s="297" t="s">
        <v>71</v>
      </c>
      <c r="B4" s="297"/>
      <c r="C4" s="297"/>
      <c r="D4" s="297"/>
      <c r="E4" s="297"/>
      <c r="F4" s="297"/>
    </row>
    <row r="5" spans="1:6" ht="18.75" customHeight="1">
      <c r="A5" s="298"/>
      <c r="B5" s="298"/>
      <c r="C5" s="298"/>
      <c r="D5" s="298"/>
      <c r="E5" s="298"/>
      <c r="F5" s="298"/>
    </row>
    <row r="6" spans="1:6" s="67" customFormat="1" ht="15.75">
      <c r="A6" s="288" t="s">
        <v>68</v>
      </c>
      <c r="B6" s="288"/>
      <c r="C6" s="288"/>
      <c r="D6" s="288"/>
      <c r="E6" s="288"/>
      <c r="F6" s="288"/>
    </row>
    <row r="7" spans="1:6" s="67" customFormat="1" ht="15.75" customHeight="1">
      <c r="A7" s="288" t="s">
        <v>88</v>
      </c>
      <c r="B7" s="288"/>
      <c r="C7" s="288"/>
      <c r="D7" s="288"/>
      <c r="E7" s="288"/>
      <c r="F7" s="288"/>
    </row>
    <row r="8" spans="1:6" s="67" customFormat="1" ht="18">
      <c r="A8" s="68" t="s">
        <v>35</v>
      </c>
      <c r="B8" s="289" t="s">
        <v>48</v>
      </c>
      <c r="C8" s="289"/>
      <c r="D8" s="289"/>
      <c r="E8" s="289"/>
      <c r="F8" s="66"/>
    </row>
    <row r="9" spans="1:6" s="67" customFormat="1" ht="15.75">
      <c r="A9" s="288" t="s">
        <v>82</v>
      </c>
      <c r="B9" s="288"/>
      <c r="C9" s="288"/>
      <c r="D9" s="288"/>
      <c r="E9" s="288"/>
      <c r="F9" s="288"/>
    </row>
    <row r="10" spans="1:7" s="75" customFormat="1" ht="81.75" customHeight="1">
      <c r="A10" s="72" t="s">
        <v>0</v>
      </c>
      <c r="B10" s="73" t="s">
        <v>23</v>
      </c>
      <c r="C10" s="64" t="s">
        <v>24</v>
      </c>
      <c r="D10" s="23" t="s">
        <v>18</v>
      </c>
      <c r="E10" s="23" t="s">
        <v>49</v>
      </c>
      <c r="F10" s="72" t="s">
        <v>72</v>
      </c>
      <c r="G10" s="74"/>
    </row>
    <row r="11" spans="1:7" s="78" customFormat="1" ht="14.25" customHeight="1">
      <c r="A11" s="76">
        <v>1</v>
      </c>
      <c r="B11" s="117">
        <v>2</v>
      </c>
      <c r="C11" s="76">
        <v>3</v>
      </c>
      <c r="D11" s="76">
        <v>4</v>
      </c>
      <c r="E11" s="76">
        <v>5</v>
      </c>
      <c r="F11" s="76">
        <v>6</v>
      </c>
      <c r="G11" s="77"/>
    </row>
    <row r="12" spans="1:7" s="70" customFormat="1" ht="13.5" customHeight="1">
      <c r="A12" s="233" t="s">
        <v>6</v>
      </c>
      <c r="B12" s="38"/>
      <c r="C12" s="57"/>
      <c r="D12" s="23"/>
      <c r="E12" s="234"/>
      <c r="F12" s="115"/>
      <c r="G12" s="71"/>
    </row>
    <row r="13" spans="1:7" s="70" customFormat="1" ht="13.5" customHeight="1" hidden="1">
      <c r="A13" s="131" t="s">
        <v>7</v>
      </c>
      <c r="B13" s="13"/>
      <c r="C13" s="31"/>
      <c r="D13" s="23"/>
      <c r="E13" s="23"/>
      <c r="F13" s="115"/>
      <c r="G13" s="71"/>
    </row>
    <row r="14" spans="1:7" s="27" customFormat="1" ht="13.5" customHeight="1" hidden="1">
      <c r="A14" s="62" t="s">
        <v>86</v>
      </c>
      <c r="B14" s="63">
        <v>1</v>
      </c>
      <c r="C14" s="64">
        <v>2</v>
      </c>
      <c r="D14" s="23">
        <v>5</v>
      </c>
      <c r="E14" s="23">
        <f>C14*D14</f>
        <v>10</v>
      </c>
      <c r="F14" s="83"/>
      <c r="G14" s="26"/>
    </row>
    <row r="15" spans="1:7" s="37" customFormat="1" ht="13.5" customHeight="1" hidden="1">
      <c r="A15" s="62" t="s">
        <v>65</v>
      </c>
      <c r="B15" s="63" t="s">
        <v>4</v>
      </c>
      <c r="C15" s="64">
        <v>2</v>
      </c>
      <c r="D15" s="23">
        <v>1.3</v>
      </c>
      <c r="E15" s="23">
        <f aca="true" t="shared" si="0" ref="E15:E37">C15*D15</f>
        <v>2.6</v>
      </c>
      <c r="F15" s="83"/>
      <c r="G15" s="86"/>
    </row>
    <row r="16" spans="1:10" s="37" customFormat="1" ht="13.5" customHeight="1">
      <c r="A16" s="131" t="s">
        <v>8</v>
      </c>
      <c r="B16" s="38"/>
      <c r="C16" s="31"/>
      <c r="D16" s="23"/>
      <c r="E16" s="23"/>
      <c r="F16" s="113"/>
      <c r="G16" s="81"/>
      <c r="H16" s="82"/>
      <c r="I16" s="82"/>
      <c r="J16" s="82"/>
    </row>
    <row r="17" spans="1:10" ht="20.25" customHeight="1" hidden="1">
      <c r="A17" s="62" t="s">
        <v>62</v>
      </c>
      <c r="B17" s="63" t="s">
        <v>4</v>
      </c>
      <c r="C17" s="64">
        <v>1</v>
      </c>
      <c r="D17" s="23">
        <v>0.95</v>
      </c>
      <c r="E17" s="23">
        <f t="shared" si="0"/>
        <v>0.95</v>
      </c>
      <c r="F17" s="83"/>
      <c r="G17" s="79"/>
      <c r="H17" s="84"/>
      <c r="I17" s="84"/>
      <c r="J17" s="84"/>
    </row>
    <row r="18" spans="1:7" s="37" customFormat="1" ht="13.5" customHeight="1">
      <c r="A18" s="62" t="s">
        <v>30</v>
      </c>
      <c r="B18" s="63" t="s">
        <v>3</v>
      </c>
      <c r="C18" s="64">
        <v>2</v>
      </c>
      <c r="D18" s="23">
        <v>1.9</v>
      </c>
      <c r="E18" s="23">
        <f t="shared" si="0"/>
        <v>3.8</v>
      </c>
      <c r="F18" s="83" t="s">
        <v>93</v>
      </c>
      <c r="G18" s="39"/>
    </row>
    <row r="19" spans="1:7" s="37" customFormat="1" ht="13.5" customHeight="1" hidden="1">
      <c r="A19" s="62" t="s">
        <v>26</v>
      </c>
      <c r="B19" s="63" t="s">
        <v>3</v>
      </c>
      <c r="C19" s="64">
        <v>0</v>
      </c>
      <c r="D19" s="23">
        <v>0.35</v>
      </c>
      <c r="E19" s="23">
        <f t="shared" si="0"/>
        <v>0</v>
      </c>
      <c r="F19" s="114"/>
      <c r="G19" s="39"/>
    </row>
    <row r="20" spans="1:7" s="37" customFormat="1" ht="20.25" customHeight="1" hidden="1">
      <c r="A20" s="62" t="s">
        <v>60</v>
      </c>
      <c r="B20" s="63" t="s">
        <v>2</v>
      </c>
      <c r="C20" s="64">
        <v>1</v>
      </c>
      <c r="D20" s="23">
        <v>5</v>
      </c>
      <c r="E20" s="23">
        <f t="shared" si="0"/>
        <v>5</v>
      </c>
      <c r="F20" s="83"/>
      <c r="G20" s="86"/>
    </row>
    <row r="21" spans="1:7" s="37" customFormat="1" ht="13.5" customHeight="1" hidden="1">
      <c r="A21" s="131" t="s">
        <v>9</v>
      </c>
      <c r="B21" s="13"/>
      <c r="C21" s="31"/>
      <c r="D21" s="23"/>
      <c r="E21" s="23"/>
      <c r="F21" s="83"/>
      <c r="G21" s="86"/>
    </row>
    <row r="22" spans="1:7" s="70" customFormat="1" ht="17.25" customHeight="1" hidden="1">
      <c r="A22" s="62" t="s">
        <v>10</v>
      </c>
      <c r="B22" s="63" t="s">
        <v>2</v>
      </c>
      <c r="C22" s="64">
        <v>4</v>
      </c>
      <c r="D22" s="23">
        <v>11</v>
      </c>
      <c r="E22" s="23">
        <f t="shared" si="0"/>
        <v>44</v>
      </c>
      <c r="F22" s="83"/>
      <c r="G22" s="71"/>
    </row>
    <row r="23" spans="1:7" s="37" customFormat="1" ht="19.5" customHeight="1" hidden="1">
      <c r="A23" s="62" t="s">
        <v>58</v>
      </c>
      <c r="B23" s="63" t="s">
        <v>2</v>
      </c>
      <c r="C23" s="64">
        <v>1</v>
      </c>
      <c r="D23" s="23">
        <v>15</v>
      </c>
      <c r="E23" s="23">
        <f t="shared" si="0"/>
        <v>15</v>
      </c>
      <c r="F23" s="83"/>
      <c r="G23" s="36"/>
    </row>
    <row r="24" spans="1:7" s="37" customFormat="1" ht="13.5" customHeight="1">
      <c r="A24" s="134" t="s">
        <v>11</v>
      </c>
      <c r="B24" s="38"/>
      <c r="C24" s="57"/>
      <c r="D24" s="23"/>
      <c r="E24" s="23"/>
      <c r="F24" s="83"/>
      <c r="G24" s="36"/>
    </row>
    <row r="25" spans="1:7" s="70" customFormat="1" ht="13.5" customHeight="1">
      <c r="A25" s="131" t="s">
        <v>12</v>
      </c>
      <c r="B25" s="291"/>
      <c r="C25" s="292"/>
      <c r="D25" s="293"/>
      <c r="E25" s="23"/>
      <c r="F25" s="116"/>
      <c r="G25" s="69"/>
    </row>
    <row r="26" spans="1:7" s="70" customFormat="1" ht="14.25" customHeight="1">
      <c r="A26" s="62" t="s">
        <v>31</v>
      </c>
      <c r="B26" s="63" t="s">
        <v>3</v>
      </c>
      <c r="C26" s="64">
        <v>25</v>
      </c>
      <c r="D26" s="23">
        <v>0.65</v>
      </c>
      <c r="E26" s="23">
        <f t="shared" si="0"/>
        <v>16.25</v>
      </c>
      <c r="F26" s="83" t="s">
        <v>93</v>
      </c>
      <c r="G26" s="69"/>
    </row>
    <row r="27" spans="1:7" s="37" customFormat="1" ht="14.25" customHeight="1">
      <c r="A27" s="134" t="s">
        <v>13</v>
      </c>
      <c r="B27" s="294"/>
      <c r="C27" s="295"/>
      <c r="D27" s="296"/>
      <c r="E27" s="23"/>
      <c r="F27" s="114"/>
      <c r="G27" s="36"/>
    </row>
    <row r="28" spans="1:7" ht="14.25" customHeight="1" hidden="1">
      <c r="A28" s="91" t="s">
        <v>45</v>
      </c>
      <c r="B28" s="73" t="s">
        <v>2</v>
      </c>
      <c r="C28" s="64">
        <v>15</v>
      </c>
      <c r="D28" s="80">
        <v>1.9</v>
      </c>
      <c r="E28" s="23">
        <f t="shared" si="0"/>
        <v>28.5</v>
      </c>
      <c r="F28" s="83"/>
      <c r="G28" s="88"/>
    </row>
    <row r="29" spans="1:7" ht="14.25" customHeight="1">
      <c r="A29" s="62" t="s">
        <v>5</v>
      </c>
      <c r="B29" s="63" t="s">
        <v>25</v>
      </c>
      <c r="C29" s="92" t="s">
        <v>94</v>
      </c>
      <c r="D29" s="23">
        <v>0.7</v>
      </c>
      <c r="E29" s="23">
        <f>0.7*10</f>
        <v>7</v>
      </c>
      <c r="F29" s="83" t="s">
        <v>93</v>
      </c>
      <c r="G29" s="79"/>
    </row>
    <row r="30" spans="1:7" s="37" customFormat="1" ht="14.25" customHeight="1">
      <c r="A30" s="134" t="s">
        <v>14</v>
      </c>
      <c r="B30" s="38"/>
      <c r="C30" s="57"/>
      <c r="D30" s="136"/>
      <c r="E30" s="23"/>
      <c r="F30" s="116"/>
      <c r="G30" s="39"/>
    </row>
    <row r="31" spans="1:7" s="37" customFormat="1" ht="14.25" customHeight="1" hidden="1">
      <c r="A31" s="62" t="s">
        <v>43</v>
      </c>
      <c r="B31" s="137" t="s">
        <v>2</v>
      </c>
      <c r="C31" s="64">
        <v>2</v>
      </c>
      <c r="D31" s="23">
        <v>8</v>
      </c>
      <c r="E31" s="23">
        <f t="shared" si="0"/>
        <v>16</v>
      </c>
      <c r="F31" s="116"/>
      <c r="G31" s="39"/>
    </row>
    <row r="32" spans="1:7" s="37" customFormat="1" ht="14.25" customHeight="1" hidden="1">
      <c r="A32" s="62" t="s">
        <v>27</v>
      </c>
      <c r="B32" s="63" t="s">
        <v>4</v>
      </c>
      <c r="C32" s="64">
        <f>20+12</f>
        <v>32</v>
      </c>
      <c r="D32" s="23">
        <v>1.5</v>
      </c>
      <c r="E32" s="23">
        <f t="shared" si="0"/>
        <v>48</v>
      </c>
      <c r="F32" s="116"/>
      <c r="G32" s="39"/>
    </row>
    <row r="33" spans="1:7" s="70" customFormat="1" ht="14.25" customHeight="1">
      <c r="A33" s="62" t="s">
        <v>15</v>
      </c>
      <c r="B33" s="63" t="s">
        <v>4</v>
      </c>
      <c r="C33" s="64">
        <v>312.7</v>
      </c>
      <c r="D33" s="23">
        <v>1.5</v>
      </c>
      <c r="E33" s="23">
        <f t="shared" si="0"/>
        <v>469.04999999999995</v>
      </c>
      <c r="F33" s="83" t="s">
        <v>93</v>
      </c>
      <c r="G33" s="71"/>
    </row>
    <row r="34" spans="1:7" s="37" customFormat="1" ht="14.25" customHeight="1">
      <c r="A34" s="131"/>
      <c r="B34" s="13"/>
      <c r="C34" s="31"/>
      <c r="D34" s="23"/>
      <c r="E34" s="23"/>
      <c r="F34" s="83"/>
      <c r="G34" s="39"/>
    </row>
    <row r="35" spans="1:7" s="37" customFormat="1" ht="14.25" customHeight="1">
      <c r="A35" s="131" t="s">
        <v>28</v>
      </c>
      <c r="B35" s="63"/>
      <c r="C35" s="31"/>
      <c r="D35" s="23"/>
      <c r="E35" s="23">
        <v>29.5</v>
      </c>
      <c r="F35" s="83" t="s">
        <v>93</v>
      </c>
      <c r="G35" s="39"/>
    </row>
    <row r="36" spans="1:7" s="70" customFormat="1" ht="14.25" customHeight="1" hidden="1">
      <c r="A36" s="131"/>
      <c r="B36" s="63"/>
      <c r="C36" s="31"/>
      <c r="D36" s="23"/>
      <c r="E36" s="23"/>
      <c r="F36" s="116"/>
      <c r="G36" s="71"/>
    </row>
    <row r="37" spans="1:7" s="94" customFormat="1" ht="14.25" customHeight="1" hidden="1">
      <c r="A37" s="131" t="s">
        <v>79</v>
      </c>
      <c r="B37" s="63" t="s">
        <v>2</v>
      </c>
      <c r="C37" s="64">
        <v>1</v>
      </c>
      <c r="D37" s="23">
        <v>25</v>
      </c>
      <c r="E37" s="23">
        <f t="shared" si="0"/>
        <v>25</v>
      </c>
      <c r="F37" s="83"/>
      <c r="G37" s="93"/>
    </row>
    <row r="38" spans="1:7" s="37" customFormat="1" ht="14.25" customHeight="1" hidden="1">
      <c r="A38" s="112"/>
      <c r="B38" s="90"/>
      <c r="C38" s="31"/>
      <c r="D38" s="60"/>
      <c r="E38" s="60"/>
      <c r="F38" s="83"/>
      <c r="G38" s="39"/>
    </row>
    <row r="39" spans="1:7" s="37" customFormat="1" ht="14.25" customHeight="1" hidden="1">
      <c r="A39" s="112"/>
      <c r="B39" s="90"/>
      <c r="C39" s="31"/>
      <c r="D39" s="60"/>
      <c r="E39" s="60"/>
      <c r="F39" s="83"/>
      <c r="G39" s="86"/>
    </row>
    <row r="40" spans="1:7" s="70" customFormat="1" ht="31.5" customHeight="1">
      <c r="A40" s="118" t="s">
        <v>89</v>
      </c>
      <c r="B40" s="114"/>
      <c r="C40" s="240"/>
      <c r="D40" s="241"/>
      <c r="E40" s="96">
        <f>E18+E26+E29+E33+E35</f>
        <v>525.5999999999999</v>
      </c>
      <c r="F40" s="96"/>
      <c r="G40" s="71"/>
    </row>
    <row r="41" spans="1:7" ht="31.5" customHeight="1">
      <c r="A41" s="118" t="s">
        <v>90</v>
      </c>
      <c r="B41" s="114"/>
      <c r="C41" s="240"/>
      <c r="D41" s="241"/>
      <c r="E41" s="96">
        <f>81.805+20</f>
        <v>101.805</v>
      </c>
      <c r="F41" s="96"/>
      <c r="G41" s="79"/>
    </row>
    <row r="42" spans="1:7" ht="31.5" customHeight="1">
      <c r="A42" s="118" t="s">
        <v>91</v>
      </c>
      <c r="B42" s="114"/>
      <c r="C42" s="240"/>
      <c r="D42" s="241"/>
      <c r="E42" s="96">
        <f>E40-E41</f>
        <v>423.7949999999999</v>
      </c>
      <c r="F42" s="96"/>
      <c r="G42" s="79"/>
    </row>
    <row r="43" spans="1:7" ht="31.5" customHeight="1">
      <c r="A43" s="118" t="s">
        <v>92</v>
      </c>
      <c r="B43" s="114"/>
      <c r="C43" s="240"/>
      <c r="D43" s="241"/>
      <c r="E43" s="242">
        <f>E42/12/H2*1000</f>
        <v>7.721424198696924</v>
      </c>
      <c r="F43" s="96"/>
      <c r="G43" s="79"/>
    </row>
    <row r="44" spans="1:2" ht="12.75">
      <c r="A44" s="59"/>
      <c r="B44" s="98"/>
    </row>
    <row r="45" spans="1:6" ht="33" customHeight="1">
      <c r="A45" s="103" t="s">
        <v>73</v>
      </c>
      <c r="B45" s="290" t="s">
        <v>74</v>
      </c>
      <c r="C45" s="290"/>
      <c r="D45" s="290"/>
      <c r="E45" s="290"/>
      <c r="F45" s="290"/>
    </row>
    <row r="46" spans="1:6" ht="12.75">
      <c r="A46" s="59"/>
      <c r="B46" s="98"/>
      <c r="F46" s="104"/>
    </row>
    <row r="47" spans="1:6" ht="12.75">
      <c r="A47" s="97" t="s">
        <v>75</v>
      </c>
      <c r="B47" s="287"/>
      <c r="C47" s="287"/>
      <c r="D47" s="287"/>
      <c r="E47" s="105" t="s">
        <v>76</v>
      </c>
      <c r="F47" s="106" t="s">
        <v>77</v>
      </c>
    </row>
    <row r="48" spans="1:6" ht="12.75">
      <c r="A48" s="97"/>
      <c r="B48" s="107"/>
      <c r="C48" s="107"/>
      <c r="D48" s="107"/>
      <c r="E48" s="108"/>
      <c r="F48" s="109"/>
    </row>
    <row r="49" spans="1:6" ht="12.75">
      <c r="A49" s="97" t="s">
        <v>78</v>
      </c>
      <c r="B49" s="287"/>
      <c r="C49" s="287"/>
      <c r="D49" s="287"/>
      <c r="E49" s="105" t="s">
        <v>76</v>
      </c>
      <c r="F49" s="106" t="s">
        <v>77</v>
      </c>
    </row>
    <row r="50" spans="1:6" ht="12.75">
      <c r="A50" s="59"/>
      <c r="B50" s="98"/>
      <c r="F50" s="104"/>
    </row>
    <row r="51" spans="1:6" ht="12.75">
      <c r="A51" s="59"/>
      <c r="B51" s="98"/>
      <c r="F51" s="104"/>
    </row>
    <row r="52" spans="1:2" ht="12.75">
      <c r="A52" s="59" t="s">
        <v>95</v>
      </c>
      <c r="B52" s="98"/>
    </row>
    <row r="53" spans="1:2" ht="12.75">
      <c r="A53" s="59"/>
      <c r="B53" s="98"/>
    </row>
    <row r="54" spans="1:2" ht="12.75">
      <c r="A54" s="59"/>
      <c r="B54" s="98"/>
    </row>
    <row r="55" spans="1:2" ht="12.75">
      <c r="A55" s="59"/>
      <c r="B55" s="98"/>
    </row>
    <row r="56" spans="1:2" ht="12.75">
      <c r="A56" s="59"/>
      <c r="B56" s="98"/>
    </row>
    <row r="57" spans="1:2" ht="12.75">
      <c r="A57" s="59"/>
      <c r="B57" s="98"/>
    </row>
    <row r="58" spans="1:2" ht="12.75">
      <c r="A58" s="59"/>
      <c r="B58" s="98"/>
    </row>
    <row r="59" spans="1:2" ht="12.75">
      <c r="A59" s="59"/>
      <c r="B59" s="98"/>
    </row>
    <row r="60" spans="1:2" ht="12.75">
      <c r="A60" s="59"/>
      <c r="B60" s="98"/>
    </row>
    <row r="61" spans="1:2" ht="12.75">
      <c r="A61" s="59"/>
      <c r="B61" s="98"/>
    </row>
    <row r="62" spans="1:2" ht="12.75">
      <c r="A62" s="59"/>
      <c r="B62" s="98"/>
    </row>
    <row r="63" spans="1:2" ht="12.75">
      <c r="A63" s="59"/>
      <c r="B63" s="98"/>
    </row>
    <row r="64" spans="1:2" ht="12.75">
      <c r="A64" s="59"/>
      <c r="B64" s="98"/>
    </row>
    <row r="65" spans="1:2" ht="12.75">
      <c r="A65" s="59"/>
      <c r="B65" s="98"/>
    </row>
    <row r="66" spans="1:2" ht="12.75">
      <c r="A66" s="59"/>
      <c r="B66" s="98"/>
    </row>
    <row r="67" spans="1:2" ht="12.75">
      <c r="A67" s="59"/>
      <c r="B67" s="98"/>
    </row>
    <row r="68" spans="1:2" ht="12.75">
      <c r="A68" s="59"/>
      <c r="B68" s="98"/>
    </row>
    <row r="69" spans="1:2" ht="12.75">
      <c r="A69" s="59"/>
      <c r="B69" s="98"/>
    </row>
    <row r="70" spans="1:2" ht="12.75">
      <c r="A70" s="59"/>
      <c r="B70" s="98"/>
    </row>
    <row r="71" spans="1:2" ht="12.75">
      <c r="A71" s="59"/>
      <c r="B71" s="98"/>
    </row>
    <row r="72" spans="1:2" ht="12.75">
      <c r="A72" s="59"/>
      <c r="B72" s="98"/>
    </row>
    <row r="73" spans="1:2" ht="12.75">
      <c r="A73" s="59"/>
      <c r="B73" s="98"/>
    </row>
    <row r="74" spans="1:2" ht="12.75">
      <c r="A74" s="59"/>
      <c r="B74" s="98"/>
    </row>
    <row r="75" spans="1:2" ht="12.75">
      <c r="A75" s="59"/>
      <c r="B75" s="98"/>
    </row>
    <row r="76" spans="1:2" ht="12.75">
      <c r="A76" s="59"/>
      <c r="B76" s="98"/>
    </row>
    <row r="77" spans="1:2" ht="12.75">
      <c r="A77" s="59"/>
      <c r="B77" s="98"/>
    </row>
    <row r="78" spans="1:2" ht="12.75">
      <c r="A78" s="59"/>
      <c r="B78" s="98"/>
    </row>
    <row r="79" spans="1:2" ht="12.75">
      <c r="A79" s="59"/>
      <c r="B79" s="98"/>
    </row>
    <row r="80" spans="1:2" ht="12.75">
      <c r="A80" s="59"/>
      <c r="B80" s="98"/>
    </row>
    <row r="81" spans="1:2" ht="12.75">
      <c r="A81" s="59"/>
      <c r="B81" s="98"/>
    </row>
    <row r="82" spans="1:2" ht="12.75">
      <c r="A82" s="59"/>
      <c r="B82" s="98"/>
    </row>
    <row r="83" spans="1:2" ht="12.75">
      <c r="A83" s="59"/>
      <c r="B83" s="98"/>
    </row>
    <row r="84" spans="1:2" ht="12.75">
      <c r="A84" s="59"/>
      <c r="B84" s="98"/>
    </row>
    <row r="85" spans="1:2" ht="12.75">
      <c r="A85" s="59"/>
      <c r="B85" s="98"/>
    </row>
    <row r="86" spans="1:2" ht="12.75">
      <c r="A86" s="59"/>
      <c r="B86" s="98"/>
    </row>
    <row r="87" spans="1:2" ht="12.75">
      <c r="A87" s="59"/>
      <c r="B87" s="98"/>
    </row>
    <row r="88" spans="1:2" ht="12.75">
      <c r="A88" s="59"/>
      <c r="B88" s="98"/>
    </row>
    <row r="89" spans="1:2" ht="12.75">
      <c r="A89" s="59"/>
      <c r="B89" s="98"/>
    </row>
    <row r="90" spans="1:2" ht="12.75">
      <c r="A90" s="59"/>
      <c r="B90" s="98"/>
    </row>
    <row r="91" spans="1:2" ht="12.75">
      <c r="A91" s="59"/>
      <c r="B91" s="98"/>
    </row>
    <row r="92" spans="1:2" ht="12.75">
      <c r="A92" s="59"/>
      <c r="B92" s="98"/>
    </row>
    <row r="93" spans="1:2" ht="12.75">
      <c r="A93" s="59"/>
      <c r="B93" s="98"/>
    </row>
    <row r="94" spans="1:2" ht="12.75">
      <c r="A94" s="59"/>
      <c r="B94" s="98"/>
    </row>
    <row r="95" spans="1:2" ht="12.75">
      <c r="A95" s="59"/>
      <c r="B95" s="98"/>
    </row>
    <row r="96" spans="1:2" ht="12.75">
      <c r="A96" s="59"/>
      <c r="B96" s="98"/>
    </row>
    <row r="97" spans="1:2" ht="12.75">
      <c r="A97" s="59"/>
      <c r="B97" s="98"/>
    </row>
    <row r="98" spans="1:2" ht="12.75">
      <c r="A98" s="59"/>
      <c r="B98" s="98"/>
    </row>
    <row r="99" spans="1:2" ht="12.75">
      <c r="A99" s="59"/>
      <c r="B99" s="98"/>
    </row>
    <row r="100" spans="1:2" ht="12.75">
      <c r="A100" s="59"/>
      <c r="B100" s="98"/>
    </row>
    <row r="101" spans="1:2" ht="12.75">
      <c r="A101" s="59"/>
      <c r="B101" s="98"/>
    </row>
    <row r="102" spans="1:2" ht="12.75">
      <c r="A102" s="59"/>
      <c r="B102" s="98"/>
    </row>
    <row r="103" spans="1:2" ht="12.75">
      <c r="A103" s="59"/>
      <c r="B103" s="98"/>
    </row>
    <row r="104" spans="1:2" ht="12.75">
      <c r="A104" s="59"/>
      <c r="B104" s="98"/>
    </row>
    <row r="105" spans="1:2" ht="12.75">
      <c r="A105" s="59"/>
      <c r="B105" s="98"/>
    </row>
    <row r="106" spans="1:2" ht="12.75">
      <c r="A106" s="59"/>
      <c r="B106" s="98"/>
    </row>
    <row r="107" spans="1:2" ht="12.75">
      <c r="A107" s="59"/>
      <c r="B107" s="98"/>
    </row>
    <row r="108" spans="1:2" ht="12.75">
      <c r="A108" s="59"/>
      <c r="B108" s="98"/>
    </row>
    <row r="109" spans="1:2" ht="12.75">
      <c r="A109" s="59"/>
      <c r="B109" s="98"/>
    </row>
    <row r="110" spans="1:2" ht="12.75">
      <c r="A110" s="59"/>
      <c r="B110" s="98"/>
    </row>
    <row r="111" spans="1:2" ht="12.75">
      <c r="A111" s="59"/>
      <c r="B111" s="98"/>
    </row>
    <row r="112" spans="1:2" ht="12.75">
      <c r="A112" s="59"/>
      <c r="B112" s="98"/>
    </row>
    <row r="113" spans="1:2" ht="12.75">
      <c r="A113" s="59"/>
      <c r="B113" s="98"/>
    </row>
    <row r="114" spans="1:2" ht="12.75">
      <c r="A114" s="59"/>
      <c r="B114" s="98"/>
    </row>
    <row r="115" spans="1:2" ht="12.75">
      <c r="A115" s="59"/>
      <c r="B115" s="98"/>
    </row>
    <row r="116" spans="1:2" ht="12.75">
      <c r="A116" s="59"/>
      <c r="B116" s="98"/>
    </row>
    <row r="117" spans="1:2" ht="12.75">
      <c r="A117" s="59"/>
      <c r="B117" s="98"/>
    </row>
    <row r="118" spans="1:2" ht="12.75">
      <c r="A118" s="59"/>
      <c r="B118" s="98"/>
    </row>
    <row r="119" spans="1:2" ht="12.75">
      <c r="A119" s="59"/>
      <c r="B119" s="98"/>
    </row>
    <row r="120" spans="1:2" ht="12.75">
      <c r="A120" s="59"/>
      <c r="B120" s="98"/>
    </row>
    <row r="121" spans="1:2" ht="12.75">
      <c r="A121" s="59"/>
      <c r="B121" s="98"/>
    </row>
    <row r="122" spans="1:2" ht="12.75">
      <c r="A122" s="59"/>
      <c r="B122" s="98"/>
    </row>
    <row r="123" spans="1:2" ht="12.75">
      <c r="A123" s="59"/>
      <c r="B123" s="98"/>
    </row>
    <row r="124" spans="1:2" ht="12.75">
      <c r="A124" s="59"/>
      <c r="B124" s="98"/>
    </row>
    <row r="125" spans="1:2" ht="12.75">
      <c r="A125" s="59"/>
      <c r="B125" s="98"/>
    </row>
    <row r="126" spans="1:2" ht="12.75">
      <c r="A126" s="59"/>
      <c r="B126" s="98"/>
    </row>
    <row r="127" spans="1:2" ht="12.75">
      <c r="A127" s="59"/>
      <c r="B127" s="98"/>
    </row>
    <row r="128" spans="1:2" ht="12.75">
      <c r="A128" s="59"/>
      <c r="B128" s="98"/>
    </row>
    <row r="129" spans="1:2" ht="12.75">
      <c r="A129" s="59"/>
      <c r="B129" s="98"/>
    </row>
    <row r="130" spans="1:2" ht="12.75">
      <c r="A130" s="59"/>
      <c r="B130" s="98"/>
    </row>
    <row r="131" spans="1:2" ht="12.75">
      <c r="A131" s="59"/>
      <c r="B131" s="98"/>
    </row>
    <row r="132" spans="1:2" ht="12.75">
      <c r="A132" s="59"/>
      <c r="B132" s="98"/>
    </row>
    <row r="133" spans="1:2" ht="12.75">
      <c r="A133" s="59"/>
      <c r="B133" s="98"/>
    </row>
    <row r="134" spans="1:2" ht="12.75">
      <c r="A134" s="59"/>
      <c r="B134" s="98"/>
    </row>
    <row r="135" spans="1:2" ht="12.75">
      <c r="A135" s="59"/>
      <c r="B135" s="98"/>
    </row>
    <row r="136" spans="1:2" ht="12.75">
      <c r="A136" s="59"/>
      <c r="B136" s="98"/>
    </row>
    <row r="137" spans="1:2" ht="12.75">
      <c r="A137" s="59"/>
      <c r="B137" s="98"/>
    </row>
    <row r="138" spans="1:2" ht="12.75">
      <c r="A138" s="59"/>
      <c r="B138" s="98"/>
    </row>
    <row r="139" spans="1:2" ht="12.75">
      <c r="A139" s="59"/>
      <c r="B139" s="98"/>
    </row>
    <row r="140" spans="1:2" ht="12.75">
      <c r="A140" s="59"/>
      <c r="B140" s="98"/>
    </row>
    <row r="141" spans="1:2" ht="12.75">
      <c r="A141" s="59"/>
      <c r="B141" s="98"/>
    </row>
    <row r="142" spans="1:2" ht="12.75">
      <c r="A142" s="59"/>
      <c r="B142" s="98"/>
    </row>
    <row r="143" spans="1:2" ht="12.75">
      <c r="A143" s="59"/>
      <c r="B143" s="98"/>
    </row>
    <row r="144" spans="1:2" ht="12.75">
      <c r="A144" s="59"/>
      <c r="B144" s="98"/>
    </row>
    <row r="145" spans="1:2" ht="12.75">
      <c r="A145" s="59"/>
      <c r="B145" s="98"/>
    </row>
    <row r="146" spans="1:2" ht="12.75">
      <c r="A146" s="59"/>
      <c r="B146" s="98"/>
    </row>
    <row r="147" spans="1:2" ht="12.75">
      <c r="A147" s="59"/>
      <c r="B147" s="98"/>
    </row>
    <row r="148" spans="1:2" ht="12.75">
      <c r="A148" s="59"/>
      <c r="B148" s="98"/>
    </row>
    <row r="149" spans="1:2" ht="12.75">
      <c r="A149" s="59"/>
      <c r="B149" s="98"/>
    </row>
    <row r="150" spans="1:2" ht="12.75">
      <c r="A150" s="59"/>
      <c r="B150" s="98"/>
    </row>
    <row r="151" spans="1:2" ht="12.75">
      <c r="A151" s="59"/>
      <c r="B151" s="98"/>
    </row>
    <row r="152" spans="1:2" ht="12.75">
      <c r="A152" s="59"/>
      <c r="B152" s="98"/>
    </row>
    <row r="153" spans="1:2" ht="12.75">
      <c r="A153" s="59"/>
      <c r="B153" s="98"/>
    </row>
    <row r="154" spans="1:2" ht="12.75">
      <c r="A154" s="59"/>
      <c r="B154" s="98"/>
    </row>
    <row r="155" spans="1:2" ht="12.75">
      <c r="A155" s="59"/>
      <c r="B155" s="98"/>
    </row>
    <row r="156" spans="1:2" ht="12.75">
      <c r="A156" s="59"/>
      <c r="B156" s="98"/>
    </row>
    <row r="157" spans="1:2" ht="12.75">
      <c r="A157" s="59"/>
      <c r="B157" s="98"/>
    </row>
    <row r="158" spans="1:2" ht="12.75">
      <c r="A158" s="59"/>
      <c r="B158" s="98"/>
    </row>
    <row r="159" spans="1:2" ht="12.75">
      <c r="A159" s="59"/>
      <c r="B159" s="98"/>
    </row>
    <row r="160" spans="1:2" ht="12.75">
      <c r="A160" s="59"/>
      <c r="B160" s="98"/>
    </row>
    <row r="161" spans="1:2" ht="12.75">
      <c r="A161" s="59"/>
      <c r="B161" s="98"/>
    </row>
    <row r="162" spans="1:2" ht="12.75">
      <c r="A162" s="59"/>
      <c r="B162" s="98"/>
    </row>
    <row r="163" spans="1:2" ht="12.75">
      <c r="A163" s="59"/>
      <c r="B163" s="98"/>
    </row>
    <row r="164" spans="1:2" ht="12.75">
      <c r="A164" s="59"/>
      <c r="B164" s="98"/>
    </row>
  </sheetData>
  <sheetProtection/>
  <autoFilter ref="A11:F42"/>
  <mergeCells count="14">
    <mergeCell ref="A6:F6"/>
    <mergeCell ref="A1:F1"/>
    <mergeCell ref="A3:F3"/>
    <mergeCell ref="A4:F4"/>
    <mergeCell ref="A5:F5"/>
    <mergeCell ref="A2:F2"/>
    <mergeCell ref="B47:D47"/>
    <mergeCell ref="B49:D49"/>
    <mergeCell ref="A7:F7"/>
    <mergeCell ref="B8:E8"/>
    <mergeCell ref="B45:F45"/>
    <mergeCell ref="A9:F9"/>
    <mergeCell ref="B25:D25"/>
    <mergeCell ref="B27:D27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2013-12-23T03:13:58Z</cp:lastPrinted>
  <dcterms:created xsi:type="dcterms:W3CDTF">2009-09-09T03:37:05Z</dcterms:created>
  <dcterms:modified xsi:type="dcterms:W3CDTF">2014-01-17T07:12:13Z</dcterms:modified>
  <cp:category/>
  <cp:version/>
  <cp:contentType/>
  <cp:contentStatus/>
</cp:coreProperties>
</file>