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'план'!$A$12:$F$50</definedName>
    <definedName name="_xlnm._FilterDatabase" localSheetId="0" hidden="1">'предложения'!$A$12:$G$49</definedName>
    <definedName name="_xlnm.Print_Area" localSheetId="0">'предложения'!$A$1:$G$76</definedName>
  </definedNames>
  <calcPr fullCalcOnLoad="1"/>
</workbook>
</file>

<file path=xl/sharedStrings.xml><?xml version="1.0" encoding="utf-8"?>
<sst xmlns="http://schemas.openxmlformats.org/spreadsheetml/2006/main" count="246" uniqueCount="111">
  <si>
    <t>ремонт швов</t>
  </si>
  <si>
    <t>наименование работ</t>
  </si>
  <si>
    <t>примечание</t>
  </si>
  <si>
    <t>шт</t>
  </si>
  <si>
    <t>замена запорной арматуры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</si>
  <si>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</si>
  <si>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</si>
  <si>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</si>
  <si>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</si>
  <si>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</si>
  <si>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</si>
  <si>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</si>
  <si>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</si>
  <si>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</si>
  <si>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</si>
  <si>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</si>
  <si>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</si>
  <si>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</si>
  <si>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</si>
  <si>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</si>
  <si>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</si>
  <si>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</si>
  <si>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</si>
  <si>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</si>
  <si>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</si>
  <si>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</si>
  <si>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 xml:space="preserve">ремонт крыльца  </t>
  </si>
  <si>
    <t>установка  коллективного(общедомового) УУ и ПУ</t>
  </si>
  <si>
    <t>востановление канализационной вытяжки</t>
  </si>
  <si>
    <t>изготовление энергетического паспорта дома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</si>
  <si>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</si>
  <si>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</si>
  <si>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</si>
  <si>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</si>
  <si>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</si>
  <si>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</si>
  <si>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</si>
  <si>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</si>
  <si>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</si>
  <si>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</si>
  <si>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</si>
  <si>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</si>
  <si>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</si>
  <si>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</si>
  <si>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</si>
  <si>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5,0-10,0</t>
  </si>
  <si>
    <t>замена силовой эл. проводки  по подвалу</t>
  </si>
  <si>
    <t>1шт-сухое,1 шт-аварийное</t>
  </si>
  <si>
    <t>м2 жилой площади</t>
  </si>
  <si>
    <t>пр.Бардина,16</t>
  </si>
  <si>
    <t xml:space="preserve"> ориентировочная стоимость работ, тыс.руб</t>
  </si>
  <si>
    <t>работы, относящиеся к текущему ремонту</t>
  </si>
  <si>
    <t>ИТОГО по текущему ремонту:</t>
  </si>
  <si>
    <t>ИТОГО по капитальному ремонту:</t>
  </si>
  <si>
    <t xml:space="preserve">для  формирования плана текущего и капитального ремонтов многоквартирного дома </t>
  </si>
  <si>
    <t>Ф=20 мм</t>
  </si>
  <si>
    <t>ремонт т/у:</t>
  </si>
  <si>
    <t>изготовление и установка лестницы для выхода с чердака на кровлю</t>
  </si>
  <si>
    <t>разрушение стропильных ног , стяжек, подкосов</t>
  </si>
  <si>
    <t>восстановление деревянных поручней</t>
  </si>
  <si>
    <t>2,3 под.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</si>
  <si>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</si>
  <si>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</si>
  <si>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</si>
  <si>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</si>
  <si>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</si>
  <si>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</si>
  <si>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</si>
  <si>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пр. Бардина 16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</si>
  <si>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</si>
  <si>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</si>
  <si>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</si>
  <si>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</si>
  <si>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</si>
  <si>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</si>
  <si>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</si>
  <si>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</si>
  <si>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А. Ю. Лопухова</t>
  </si>
  <si>
    <t>на 2014 год</t>
  </si>
  <si>
    <t>замена почтовых ящиков</t>
  </si>
  <si>
    <t>под</t>
  </si>
  <si>
    <t>Подвал</t>
  </si>
  <si>
    <t>в щитовую, в водомерный узел</t>
  </si>
  <si>
    <t>устройство металлической двери</t>
  </si>
  <si>
    <t>фановые трубы  -5 шт.</t>
  </si>
  <si>
    <t>на 2014год</t>
  </si>
  <si>
    <t>Канализация:</t>
  </si>
  <si>
    <t>замена ливневой канализации</t>
  </si>
  <si>
    <t>замена регистров</t>
  </si>
  <si>
    <t>1,2 под</t>
  </si>
  <si>
    <t>установка запорной арматуры</t>
  </si>
  <si>
    <t>Ф=50 мм</t>
  </si>
  <si>
    <t>ремонт х/узла:</t>
  </si>
  <si>
    <t>6 шт-светильника</t>
  </si>
  <si>
    <t xml:space="preserve">газонное ограждение </t>
  </si>
  <si>
    <t>к протоколу  №         от                        г.</t>
  </si>
  <si>
    <t>ремонт балкона</t>
  </si>
  <si>
    <t>кв.54</t>
  </si>
  <si>
    <t>монтаж газонного ограждения</t>
  </si>
  <si>
    <t>установка окон ПВХ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</si>
  <si>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</si>
  <si>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</si>
  <si>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</si>
  <si>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</si>
  <si>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"_________"_____________________________2014 г.</t>
  </si>
  <si>
    <t>яч</t>
  </si>
  <si>
    <t>Утверждено</t>
  </si>
  <si>
    <t>под.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</si>
  <si>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</si>
  <si>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</si>
  <si>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ремонт подъездов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</si>
</sst>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7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2" fillId="0" borderId="10" xfId="53" applyFont="1" applyFill="1" applyBorder="1" applyAlignment="1">
      <alignment horizontal="center" vertical="center" wrapText="1"/>
      <protection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172" fontId="18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12" fillId="0" borderId="0" xfId="53" applyFont="1" applyFill="1" applyBorder="1">
      <alignment/>
      <protection/>
    </xf>
    <xf numFmtId="0" fontId="11" fillId="33" borderId="12" xfId="0" applyFont="1" applyFill="1" applyBorder="1" applyAlignment="1">
      <alignment horizontal="center" vertical="center" wrapText="1"/>
    </xf>
    <xf numFmtId="172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53" applyFont="1" applyFill="1" applyAlignment="1">
      <alignment horizontal="right" vertical="center" wrapText="1"/>
      <protection/>
    </xf>
    <xf numFmtId="172" fontId="18" fillId="0" borderId="0" xfId="53" applyNumberFormat="1" applyFont="1" applyFill="1" applyAlignment="1">
      <alignment horizontal="center" vertical="center" wrapText="1"/>
      <protection/>
    </xf>
    <xf numFmtId="2" fontId="10" fillId="0" borderId="0" xfId="53" applyNumberFormat="1" applyFont="1" applyFill="1" applyAlignment="1">
      <alignment horizontal="center" vertical="center" wrapText="1"/>
      <protection/>
    </xf>
    <xf numFmtId="0" fontId="10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72" fontId="10" fillId="0" borderId="0" xfId="53" applyNumberFormat="1" applyFont="1" applyFill="1" applyBorder="1" applyAlignment="1">
      <alignment horizontal="center" vertical="center" wrapText="1"/>
      <protection/>
    </xf>
    <xf numFmtId="2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0" fillId="0" borderId="1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172" fontId="10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53" applyNumberFormat="1" applyFont="1" applyFill="1" applyBorder="1" applyAlignment="1">
      <alignment horizontal="center" vertical="center" wrapText="1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left"/>
      <protection/>
    </xf>
    <xf numFmtId="0" fontId="1" fillId="0" borderId="0" xfId="53" applyFill="1" applyBorder="1">
      <alignment/>
      <protection/>
    </xf>
    <xf numFmtId="0" fontId="2" fillId="0" borderId="10" xfId="53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2" fillId="0" borderId="0" xfId="53" applyFont="1" applyFill="1" applyBorder="1">
      <alignment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0" xfId="53" applyFont="1" applyFill="1" applyBorder="1">
      <alignment/>
      <protection/>
    </xf>
    <xf numFmtId="0" fontId="25" fillId="0" borderId="0" xfId="53" applyFont="1" applyFill="1" applyBorder="1">
      <alignment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0" fontId="1" fillId="0" borderId="0" xfId="53" applyFill="1">
      <alignment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0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1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172" fontId="10" fillId="33" borderId="11" xfId="53" applyNumberFormat="1" applyFont="1" applyFill="1" applyBorder="1" applyAlignment="1">
      <alignment horizontal="center" vertical="center" wrapText="1"/>
      <protection/>
    </xf>
    <xf numFmtId="2" fontId="10" fillId="33" borderId="11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172" fontId="6" fillId="0" borderId="11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172" fontId="6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>
      <alignment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13" fillId="0" borderId="0" xfId="53" applyFont="1" applyFill="1">
      <alignment/>
      <protection/>
    </xf>
    <xf numFmtId="0" fontId="14" fillId="33" borderId="11" xfId="53" applyFont="1" applyFill="1" applyBorder="1" applyAlignment="1">
      <alignment horizontal="center" vertical="center"/>
      <protection/>
    </xf>
    <xf numFmtId="172" fontId="10" fillId="33" borderId="11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173" fontId="6" fillId="0" borderId="11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2" fontId="21" fillId="0" borderId="11" xfId="53" applyNumberFormat="1" applyFont="1" applyFill="1" applyBorder="1" applyAlignment="1">
      <alignment horizontal="center" vertical="center" wrapText="1"/>
      <protection/>
    </xf>
    <xf numFmtId="172" fontId="21" fillId="0" borderId="11" xfId="53" applyNumberFormat="1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25" fillId="0" borderId="0" xfId="53" applyFont="1" applyFill="1" applyBorder="1" applyAlignment="1">
      <alignment vertical="center"/>
      <protection/>
    </xf>
    <xf numFmtId="0" fontId="1" fillId="0" borderId="0" xfId="53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0" fontId="1" fillId="0" borderId="0" xfId="53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9" fillId="0" borderId="0" xfId="53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172" fontId="10" fillId="0" borderId="11" xfId="53" applyNumberFormat="1" applyFont="1" applyFill="1" applyBorder="1" applyAlignment="1">
      <alignment horizontal="center" vertical="center" wrapText="1"/>
      <protection/>
    </xf>
    <xf numFmtId="2" fontId="31" fillId="0" borderId="0" xfId="0" applyNumberFormat="1" applyFont="1" applyFill="1" applyAlignment="1">
      <alignment vertical="center"/>
    </xf>
    <xf numFmtId="172" fontId="31" fillId="0" borderId="0" xfId="0" applyNumberFormat="1" applyFont="1" applyFill="1" applyAlignment="1">
      <alignment vertical="center"/>
    </xf>
    <xf numFmtId="0" fontId="10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2" fontId="10" fillId="33" borderId="11" xfId="53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0" fillId="0" borderId="0" xfId="52" applyFill="1" applyAlignment="1">
      <alignment vertical="center"/>
      <protection/>
    </xf>
    <xf numFmtId="0" fontId="16" fillId="0" borderId="0" xfId="52" applyFont="1" applyFill="1" applyAlignment="1">
      <alignment horizontal="center" vertical="center" wrapText="1"/>
      <protection/>
    </xf>
    <xf numFmtId="0" fontId="16" fillId="0" borderId="0" xfId="52" applyFont="1" applyFill="1" applyAlignment="1">
      <alignment horizontal="right"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2" fontId="10" fillId="0" borderId="0" xfId="53" applyNumberFormat="1" applyFont="1" applyFill="1" applyBorder="1" applyAlignment="1">
      <alignment horizontal="center" vertical="center"/>
      <protection/>
    </xf>
    <xf numFmtId="1" fontId="1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/>
      <protection/>
    </xf>
    <xf numFmtId="0" fontId="37" fillId="0" borderId="0" xfId="52" applyFont="1" applyFill="1" applyAlignment="1">
      <alignment horizontal="right" vertical="center"/>
      <protection/>
    </xf>
    <xf numFmtId="0" fontId="0" fillId="0" borderId="0" xfId="52" applyFill="1" applyAlignment="1">
      <alignment vertical="center" wrapText="1"/>
      <protection/>
    </xf>
    <xf numFmtId="0" fontId="11" fillId="0" borderId="0" xfId="52" applyFont="1" applyFill="1" applyAlignment="1">
      <alignment vertical="center"/>
      <protection/>
    </xf>
    <xf numFmtId="2" fontId="20" fillId="0" borderId="14" xfId="52" applyNumberFormat="1" applyFont="1" applyFill="1" applyBorder="1" applyAlignment="1">
      <alignment vertical="center"/>
      <protection/>
    </xf>
    <xf numFmtId="2" fontId="20" fillId="0" borderId="14" xfId="52" applyNumberFormat="1" applyFont="1" applyFill="1" applyBorder="1" applyAlignment="1">
      <alignment horizontal="right" vertical="center"/>
      <protection/>
    </xf>
    <xf numFmtId="0" fontId="0" fillId="0" borderId="0" xfId="52" applyFill="1" applyBorder="1" applyAlignment="1">
      <alignment horizontal="center" vertical="center" wrapText="1"/>
      <protection/>
    </xf>
    <xf numFmtId="2" fontId="20" fillId="0" borderId="0" xfId="52" applyNumberFormat="1" applyFont="1" applyFill="1" applyBorder="1" applyAlignment="1">
      <alignment vertical="center"/>
      <protection/>
    </xf>
    <xf numFmtId="2" fontId="20" fillId="0" borderId="0" xfId="52" applyNumberFormat="1" applyFont="1" applyFill="1" applyBorder="1" applyAlignment="1">
      <alignment horizontal="right" vertical="center"/>
      <protection/>
    </xf>
    <xf numFmtId="172" fontId="3" fillId="0" borderId="11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172" fontId="4" fillId="0" borderId="11" xfId="53" applyNumberFormat="1" applyFont="1" applyFill="1" applyBorder="1" applyAlignment="1">
      <alignment horizontal="center" vertical="center"/>
      <protection/>
    </xf>
    <xf numFmtId="172" fontId="4" fillId="0" borderId="11" xfId="53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center"/>
      <protection/>
    </xf>
    <xf numFmtId="0" fontId="34" fillId="0" borderId="1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53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30" fillId="0" borderId="2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right" vertical="center"/>
      <protection/>
    </xf>
    <xf numFmtId="0" fontId="16" fillId="0" borderId="0" xfId="52" applyFont="1" applyFill="1" applyAlignment="1">
      <alignment horizontal="center"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0" fillId="0" borderId="14" xfId="52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9">
      <selection activeCell="C39" sqref="C39"/>
    </sheetView>
  </sheetViews>
  <sheetFormatPr defaultColWidth="9.00390625" defaultRowHeight="12" customHeight="1"/>
  <cols>
    <col min="1" max="1" width="35.875" style="17" customWidth="1"/>
    <col min="2" max="2" width="9.125" style="18" customWidth="1"/>
    <col min="3" max="3" width="8.125" style="19" customWidth="1"/>
    <col min="4" max="4" width="10.25390625" style="20" customWidth="1"/>
    <col min="5" max="5" width="10.75390625" style="21" customWidth="1"/>
    <col min="6" max="6" width="9.25390625" style="21" customWidth="1"/>
    <col min="7" max="7" width="16.00390625" style="84" customWidth="1"/>
    <col min="8" max="14" width="9.125" style="23" customWidth="1"/>
    <col min="15" max="15" width="10.00390625" style="23" bestFit="1" customWidth="1"/>
    <col min="16" max="16384" width="9.125" style="23" customWidth="1"/>
  </cols>
  <sheetData>
    <row r="1" spans="1:7" s="16" customFormat="1" ht="40.5" customHeight="1" thickBot="1">
      <c r="A1" s="197" t="s">
        <v>23</v>
      </c>
      <c r="B1" s="198"/>
      <c r="C1" s="198"/>
      <c r="D1" s="198"/>
      <c r="E1" s="198"/>
      <c r="F1" s="198"/>
      <c r="G1" s="198"/>
    </row>
    <row r="2" ht="12" customHeight="1">
      <c r="G2" s="22"/>
    </row>
    <row r="3" spans="1:7" s="25" customFormat="1" ht="16.5" customHeight="1">
      <c r="A3" s="199" t="s">
        <v>17</v>
      </c>
      <c r="B3" s="199"/>
      <c r="C3" s="199"/>
      <c r="D3" s="199"/>
      <c r="E3" s="199"/>
      <c r="F3" s="199"/>
      <c r="G3" s="199"/>
    </row>
    <row r="4" spans="1:7" s="25" customFormat="1" ht="27.75" customHeight="1">
      <c r="A4" s="199" t="s">
        <v>54</v>
      </c>
      <c r="B4" s="199"/>
      <c r="C4" s="199"/>
      <c r="D4" s="199"/>
      <c r="E4" s="199"/>
      <c r="F4" s="199"/>
      <c r="G4" s="199"/>
    </row>
    <row r="5" spans="1:7" s="25" customFormat="1" ht="18" customHeight="1">
      <c r="A5" s="26" t="s">
        <v>36</v>
      </c>
      <c r="B5" s="201" t="s">
        <v>49</v>
      </c>
      <c r="C5" s="201"/>
      <c r="D5" s="201"/>
      <c r="E5" s="201"/>
      <c r="F5" s="24"/>
      <c r="G5" s="24"/>
    </row>
    <row r="6" spans="1:7" s="25" customFormat="1" ht="20.25" customHeight="1">
      <c r="A6" s="199" t="s">
        <v>78</v>
      </c>
      <c r="B6" s="199"/>
      <c r="C6" s="199"/>
      <c r="D6" s="199"/>
      <c r="E6" s="199"/>
      <c r="F6" s="199"/>
      <c r="G6" s="199"/>
    </row>
    <row r="7" spans="1:8" s="33" customFormat="1" ht="12" customHeight="1">
      <c r="A7" s="27"/>
      <c r="B7" s="27"/>
      <c r="C7" s="28"/>
      <c r="D7" s="29"/>
      <c r="E7" s="30"/>
      <c r="F7" s="30"/>
      <c r="G7" s="31"/>
      <c r="H7" s="32"/>
    </row>
    <row r="8" spans="1:8" s="33" customFormat="1" ht="12" customHeight="1">
      <c r="A8" s="27"/>
      <c r="B8" s="27"/>
      <c r="C8" s="28"/>
      <c r="D8" s="29"/>
      <c r="E8" s="30"/>
      <c r="F8" s="30"/>
      <c r="G8" s="31"/>
      <c r="H8" s="32"/>
    </row>
    <row r="9" spans="1:8" s="35" customFormat="1" ht="31.5" customHeight="1">
      <c r="A9" s="200" t="s">
        <v>22</v>
      </c>
      <c r="B9" s="200"/>
      <c r="C9" s="200"/>
      <c r="D9" s="200"/>
      <c r="E9" s="200"/>
      <c r="F9" s="200"/>
      <c r="G9" s="200"/>
      <c r="H9" s="34"/>
    </row>
    <row r="10" spans="1:8" s="42" customFormat="1" ht="12" customHeight="1">
      <c r="A10" s="36"/>
      <c r="B10" s="37"/>
      <c r="C10" s="38"/>
      <c r="D10" s="39"/>
      <c r="E10" s="40"/>
      <c r="F10" s="40"/>
      <c r="G10" s="36"/>
      <c r="H10" s="41"/>
    </row>
    <row r="11" spans="1:8" s="47" customFormat="1" ht="93" customHeight="1">
      <c r="A11" s="43" t="s">
        <v>1</v>
      </c>
      <c r="B11" s="44" t="s">
        <v>24</v>
      </c>
      <c r="C11" s="45" t="s">
        <v>25</v>
      </c>
      <c r="D11" s="2" t="s">
        <v>19</v>
      </c>
      <c r="E11" s="43" t="s">
        <v>50</v>
      </c>
      <c r="F11" s="43" t="s">
        <v>31</v>
      </c>
      <c r="G11" s="43" t="s">
        <v>2</v>
      </c>
      <c r="H11" s="46"/>
    </row>
    <row r="12" spans="1:8" s="52" customFormat="1" ht="12" customHeight="1">
      <c r="A12" s="48">
        <v>1</v>
      </c>
      <c r="B12" s="49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1"/>
    </row>
    <row r="13" spans="1:8" ht="12" customHeight="1">
      <c r="A13" s="53" t="s">
        <v>7</v>
      </c>
      <c r="B13" s="9"/>
      <c r="C13" s="14"/>
      <c r="D13" s="2"/>
      <c r="E13" s="54"/>
      <c r="F13" s="54"/>
      <c r="G13" s="55"/>
      <c r="H13" s="56"/>
    </row>
    <row r="14" spans="1:8" ht="12" customHeight="1">
      <c r="A14" s="57" t="s">
        <v>10</v>
      </c>
      <c r="B14" s="9"/>
      <c r="C14" s="14"/>
      <c r="D14" s="2"/>
      <c r="E14" s="54"/>
      <c r="F14" s="54"/>
      <c r="G14" s="55"/>
      <c r="H14" s="56"/>
    </row>
    <row r="15" spans="1:8" s="4" customFormat="1" ht="12" customHeight="1">
      <c r="A15" s="70" t="s">
        <v>59</v>
      </c>
      <c r="B15" s="71" t="s">
        <v>5</v>
      </c>
      <c r="C15" s="45">
        <v>11</v>
      </c>
      <c r="D15" s="2">
        <v>0.2</v>
      </c>
      <c r="E15" s="45">
        <f>C15*D15</f>
        <v>2.2</v>
      </c>
      <c r="F15" s="106" t="s">
        <v>37</v>
      </c>
      <c r="G15" s="60" t="s">
        <v>60</v>
      </c>
      <c r="H15" s="3"/>
    </row>
    <row r="16" spans="1:8" s="4" customFormat="1" ht="12" customHeight="1">
      <c r="A16" s="70" t="s">
        <v>79</v>
      </c>
      <c r="B16" s="71" t="s">
        <v>80</v>
      </c>
      <c r="C16" s="45">
        <v>4</v>
      </c>
      <c r="D16" s="2"/>
      <c r="E16" s="45"/>
      <c r="F16" s="106" t="s">
        <v>37</v>
      </c>
      <c r="G16" s="60"/>
      <c r="H16" s="3"/>
    </row>
    <row r="17" spans="1:8" s="8" customFormat="1" ht="12" customHeight="1">
      <c r="A17" s="57" t="s">
        <v>8</v>
      </c>
      <c r="B17" s="1"/>
      <c r="C17" s="5"/>
      <c r="D17" s="2"/>
      <c r="E17" s="5"/>
      <c r="F17" s="15"/>
      <c r="G17" s="60"/>
      <c r="H17" s="61"/>
    </row>
    <row r="18" spans="1:8" s="8" customFormat="1" ht="12" customHeight="1">
      <c r="A18" s="140" t="s">
        <v>96</v>
      </c>
      <c r="B18" s="93" t="s">
        <v>3</v>
      </c>
      <c r="C18" s="110">
        <v>1</v>
      </c>
      <c r="D18" s="95">
        <v>40</v>
      </c>
      <c r="E18" s="94">
        <f>C18*D18</f>
        <v>40</v>
      </c>
      <c r="F18" s="97" t="s">
        <v>37</v>
      </c>
      <c r="G18" s="96" t="s">
        <v>97</v>
      </c>
      <c r="H18" s="61"/>
    </row>
    <row r="19" spans="1:8" s="8" customFormat="1" ht="12" customHeight="1">
      <c r="A19" s="70" t="s">
        <v>26</v>
      </c>
      <c r="B19" s="71" t="s">
        <v>3</v>
      </c>
      <c r="C19" s="45">
        <v>4</v>
      </c>
      <c r="D19" s="2">
        <v>9</v>
      </c>
      <c r="E19" s="45">
        <f>C19*D19</f>
        <v>36</v>
      </c>
      <c r="F19" s="72" t="s">
        <v>37</v>
      </c>
      <c r="G19" s="60"/>
      <c r="H19" s="12"/>
    </row>
    <row r="20" spans="1:8" s="8" customFormat="1" ht="12" customHeight="1">
      <c r="A20" s="70" t="s">
        <v>0</v>
      </c>
      <c r="B20" s="71" t="s">
        <v>5</v>
      </c>
      <c r="C20" s="45">
        <v>5</v>
      </c>
      <c r="D20" s="2">
        <v>0.3</v>
      </c>
      <c r="E20" s="45">
        <f>C20*D20</f>
        <v>1.5</v>
      </c>
      <c r="F20" s="72" t="s">
        <v>37</v>
      </c>
      <c r="G20" s="60"/>
      <c r="H20" s="62"/>
    </row>
    <row r="21" spans="1:8" s="8" customFormat="1" ht="12" customHeight="1">
      <c r="A21" s="134" t="s">
        <v>81</v>
      </c>
      <c r="B21" s="71"/>
      <c r="C21" s="45"/>
      <c r="D21" s="2"/>
      <c r="E21" s="45"/>
      <c r="F21" s="72"/>
      <c r="G21" s="60"/>
      <c r="H21" s="12"/>
    </row>
    <row r="22" spans="1:8" s="8" customFormat="1" ht="22.5" customHeight="1">
      <c r="A22" s="70" t="s">
        <v>83</v>
      </c>
      <c r="B22" s="71" t="s">
        <v>3</v>
      </c>
      <c r="C22" s="45">
        <v>2</v>
      </c>
      <c r="D22" s="2">
        <v>14</v>
      </c>
      <c r="E22" s="45">
        <f>C22*D22</f>
        <v>28</v>
      </c>
      <c r="F22" s="72" t="s">
        <v>37</v>
      </c>
      <c r="G22" s="44" t="s">
        <v>82</v>
      </c>
      <c r="H22" s="12"/>
    </row>
    <row r="23" spans="1:8" ht="12" customHeight="1">
      <c r="A23" s="57" t="s">
        <v>9</v>
      </c>
      <c r="B23" s="9"/>
      <c r="C23" s="5"/>
      <c r="D23" s="2"/>
      <c r="E23" s="5"/>
      <c r="F23" s="72"/>
      <c r="G23" s="63"/>
      <c r="H23" s="56"/>
    </row>
    <row r="24" spans="1:8" s="8" customFormat="1" ht="28.5" customHeight="1">
      <c r="A24" s="70" t="s">
        <v>57</v>
      </c>
      <c r="B24" s="71" t="s">
        <v>3</v>
      </c>
      <c r="C24" s="45">
        <v>4</v>
      </c>
      <c r="D24" s="2">
        <v>0.7</v>
      </c>
      <c r="E24" s="45">
        <f>C24*D24</f>
        <v>2.8</v>
      </c>
      <c r="F24" s="72" t="s">
        <v>37</v>
      </c>
      <c r="G24" s="65"/>
      <c r="H24" s="59"/>
    </row>
    <row r="25" spans="1:8" s="8" customFormat="1" ht="23.25" customHeight="1">
      <c r="A25" s="92" t="s">
        <v>58</v>
      </c>
      <c r="B25" s="93" t="s">
        <v>5</v>
      </c>
      <c r="C25" s="94">
        <v>4</v>
      </c>
      <c r="D25" s="95">
        <v>0.8</v>
      </c>
      <c r="E25" s="94">
        <f>C25*D25</f>
        <v>3.2</v>
      </c>
      <c r="F25" s="97" t="s">
        <v>37</v>
      </c>
      <c r="G25" s="109"/>
      <c r="H25" s="59"/>
    </row>
    <row r="26" spans="1:8" s="8" customFormat="1" ht="21" customHeight="1">
      <c r="A26" s="92" t="s">
        <v>28</v>
      </c>
      <c r="B26" s="93" t="s">
        <v>5</v>
      </c>
      <c r="C26" s="94">
        <v>15</v>
      </c>
      <c r="D26" s="95">
        <v>1.2</v>
      </c>
      <c r="E26" s="94">
        <f>C26*D26</f>
        <v>18</v>
      </c>
      <c r="F26" s="97" t="s">
        <v>37</v>
      </c>
      <c r="G26" s="111" t="s">
        <v>84</v>
      </c>
      <c r="H26" s="59"/>
    </row>
    <row r="27" spans="1:8" ht="12" customHeight="1">
      <c r="A27" s="67" t="s">
        <v>11</v>
      </c>
      <c r="B27" s="9"/>
      <c r="C27" s="14"/>
      <c r="D27" s="2"/>
      <c r="E27" s="5"/>
      <c r="F27" s="15"/>
      <c r="G27" s="64"/>
      <c r="H27" s="68"/>
    </row>
    <row r="28" spans="1:8" s="8" customFormat="1" ht="12" customHeight="1">
      <c r="A28" s="70" t="s">
        <v>92</v>
      </c>
      <c r="B28" s="71" t="s">
        <v>3</v>
      </c>
      <c r="C28" s="45">
        <v>1</v>
      </c>
      <c r="D28" s="2"/>
      <c r="E28" s="45">
        <v>10</v>
      </c>
      <c r="F28" s="72" t="s">
        <v>37</v>
      </c>
      <c r="G28" s="65"/>
      <c r="H28" s="7"/>
    </row>
    <row r="29" spans="1:8" s="8" customFormat="1" ht="12" customHeight="1">
      <c r="A29" s="92" t="s">
        <v>90</v>
      </c>
      <c r="B29" s="93" t="s">
        <v>3</v>
      </c>
      <c r="C29" s="94">
        <v>1</v>
      </c>
      <c r="D29" s="95">
        <v>6.2</v>
      </c>
      <c r="E29" s="94">
        <f>C29*D29</f>
        <v>6.2</v>
      </c>
      <c r="F29" s="97"/>
      <c r="G29" s="109" t="s">
        <v>91</v>
      </c>
      <c r="H29" s="7"/>
    </row>
    <row r="30" spans="1:8" s="8" customFormat="1" ht="12" customHeight="1">
      <c r="A30" s="57" t="s">
        <v>86</v>
      </c>
      <c r="B30" s="71"/>
      <c r="C30" s="45"/>
      <c r="D30" s="2"/>
      <c r="E30" s="45"/>
      <c r="F30" s="72"/>
      <c r="G30" s="65"/>
      <c r="H30" s="7"/>
    </row>
    <row r="31" spans="1:8" s="8" customFormat="1" ht="12" customHeight="1">
      <c r="A31" s="92" t="s">
        <v>87</v>
      </c>
      <c r="B31" s="93" t="s">
        <v>5</v>
      </c>
      <c r="C31" s="94">
        <v>10</v>
      </c>
      <c r="D31" s="95">
        <v>1.4</v>
      </c>
      <c r="E31" s="94">
        <f>C31*D31</f>
        <v>14</v>
      </c>
      <c r="F31" s="97" t="s">
        <v>37</v>
      </c>
      <c r="G31" s="109"/>
      <c r="H31" s="7"/>
    </row>
    <row r="32" spans="1:8" ht="12" customHeight="1">
      <c r="A32" s="57" t="s">
        <v>12</v>
      </c>
      <c r="B32" s="1"/>
      <c r="C32" s="14"/>
      <c r="D32" s="2"/>
      <c r="E32" s="5"/>
      <c r="F32" s="72"/>
      <c r="G32" s="69"/>
      <c r="H32" s="68"/>
    </row>
    <row r="33" spans="1:8" ht="12" customHeight="1">
      <c r="A33" s="140" t="s">
        <v>88</v>
      </c>
      <c r="B33" s="93" t="s">
        <v>5</v>
      </c>
      <c r="C33" s="110">
        <v>6</v>
      </c>
      <c r="D33" s="142">
        <v>1.8</v>
      </c>
      <c r="E33" s="110">
        <f>C33*D33</f>
        <v>10.8</v>
      </c>
      <c r="F33" s="97" t="s">
        <v>37</v>
      </c>
      <c r="G33" s="141" t="s">
        <v>89</v>
      </c>
      <c r="H33" s="68"/>
    </row>
    <row r="34" spans="1:8" s="107" customFormat="1" ht="12" customHeight="1">
      <c r="A34" s="92" t="s">
        <v>32</v>
      </c>
      <c r="B34" s="93" t="s">
        <v>5</v>
      </c>
      <c r="C34" s="110">
        <v>80</v>
      </c>
      <c r="D34" s="95">
        <v>0.8</v>
      </c>
      <c r="E34" s="94">
        <f>C34*D34</f>
        <v>64</v>
      </c>
      <c r="F34" s="97" t="s">
        <v>37</v>
      </c>
      <c r="G34" s="109" t="s">
        <v>55</v>
      </c>
      <c r="H34" s="108"/>
    </row>
    <row r="35" spans="1:8" s="8" customFormat="1" ht="12" customHeight="1">
      <c r="A35" s="92" t="s">
        <v>13</v>
      </c>
      <c r="B35" s="93" t="s">
        <v>3</v>
      </c>
      <c r="C35" s="94">
        <v>17</v>
      </c>
      <c r="D35" s="95">
        <v>1.3</v>
      </c>
      <c r="E35" s="94">
        <f>C35*D35</f>
        <v>22.1</v>
      </c>
      <c r="F35" s="97" t="s">
        <v>37</v>
      </c>
      <c r="G35" s="109" t="s">
        <v>55</v>
      </c>
      <c r="H35" s="7"/>
    </row>
    <row r="36" spans="1:8" s="8" customFormat="1" ht="12" customHeight="1">
      <c r="A36" s="70" t="s">
        <v>56</v>
      </c>
      <c r="B36" s="9"/>
      <c r="C36" s="14"/>
      <c r="D36" s="2"/>
      <c r="E36" s="5"/>
      <c r="F36" s="72"/>
      <c r="G36" s="64"/>
      <c r="H36" s="7"/>
    </row>
    <row r="37" spans="1:8" s="11" customFormat="1" ht="12" customHeight="1">
      <c r="A37" s="92" t="s">
        <v>4</v>
      </c>
      <c r="B37" s="93" t="s">
        <v>3</v>
      </c>
      <c r="C37" s="94">
        <v>4</v>
      </c>
      <c r="D37" s="95">
        <v>7</v>
      </c>
      <c r="E37" s="94">
        <f>C37*D37</f>
        <v>28</v>
      </c>
      <c r="F37" s="97" t="s">
        <v>37</v>
      </c>
      <c r="G37" s="111"/>
      <c r="H37" s="10"/>
    </row>
    <row r="38" spans="1:8" s="8" customFormat="1" ht="27.75" customHeight="1">
      <c r="A38" s="70" t="s">
        <v>27</v>
      </c>
      <c r="B38" s="71" t="s">
        <v>3</v>
      </c>
      <c r="C38" s="45">
        <v>1</v>
      </c>
      <c r="D38" s="2">
        <v>286.2</v>
      </c>
      <c r="E38" s="45">
        <f>C38*D38</f>
        <v>286.2</v>
      </c>
      <c r="F38" s="6" t="s">
        <v>38</v>
      </c>
      <c r="G38" s="65"/>
      <c r="H38" s="12"/>
    </row>
    <row r="39" spans="1:8" s="8" customFormat="1" ht="30" customHeight="1">
      <c r="A39" s="70" t="s">
        <v>29</v>
      </c>
      <c r="B39" s="71" t="s">
        <v>48</v>
      </c>
      <c r="C39" s="45">
        <v>3217.8</v>
      </c>
      <c r="D39" s="2">
        <v>0.025</v>
      </c>
      <c r="E39" s="45">
        <f>C39*D39</f>
        <v>80.44500000000001</v>
      </c>
      <c r="F39" s="6" t="s">
        <v>38</v>
      </c>
      <c r="G39" s="65"/>
      <c r="H39" s="12"/>
    </row>
    <row r="40" spans="1:8" ht="12" customHeight="1">
      <c r="A40" s="67" t="s">
        <v>14</v>
      </c>
      <c r="B40" s="202"/>
      <c r="C40" s="202"/>
      <c r="D40" s="202"/>
      <c r="E40" s="5"/>
      <c r="F40" s="15"/>
      <c r="G40" s="66"/>
      <c r="H40" s="56"/>
    </row>
    <row r="41" spans="1:8" ht="24" customHeight="1">
      <c r="A41" s="92" t="s">
        <v>46</v>
      </c>
      <c r="B41" s="98" t="s">
        <v>5</v>
      </c>
      <c r="C41" s="98">
        <v>40</v>
      </c>
      <c r="D41" s="98">
        <v>0.7</v>
      </c>
      <c r="E41" s="94">
        <f>C41*D41</f>
        <v>28</v>
      </c>
      <c r="F41" s="97" t="s">
        <v>37</v>
      </c>
      <c r="G41" s="143" t="s">
        <v>93</v>
      </c>
      <c r="H41" s="56"/>
    </row>
    <row r="42" spans="1:8" ht="12" customHeight="1">
      <c r="A42" s="67" t="s">
        <v>15</v>
      </c>
      <c r="B42" s="9"/>
      <c r="C42" s="14"/>
      <c r="D42" s="73"/>
      <c r="E42" s="5"/>
      <c r="F42" s="15"/>
      <c r="G42" s="63"/>
      <c r="H42" s="56"/>
    </row>
    <row r="43" spans="1:14" s="75" customFormat="1" ht="24.75" customHeight="1">
      <c r="A43" s="70" t="s">
        <v>44</v>
      </c>
      <c r="B43" s="135" t="s">
        <v>3</v>
      </c>
      <c r="C43" s="45">
        <v>2</v>
      </c>
      <c r="D43" s="2" t="s">
        <v>45</v>
      </c>
      <c r="E43" s="45">
        <v>15</v>
      </c>
      <c r="F43" s="6" t="s">
        <v>37</v>
      </c>
      <c r="G43" s="136" t="s">
        <v>47</v>
      </c>
      <c r="H43" s="74"/>
      <c r="M43" s="76"/>
      <c r="N43" s="76"/>
    </row>
    <row r="44" spans="1:14" s="8" customFormat="1" ht="12" customHeight="1">
      <c r="A44" s="70" t="s">
        <v>16</v>
      </c>
      <c r="B44" s="71" t="s">
        <v>6</v>
      </c>
      <c r="C44" s="45">
        <v>58</v>
      </c>
      <c r="D44" s="2">
        <v>1.5</v>
      </c>
      <c r="E44" s="45">
        <f>C44*D44</f>
        <v>87</v>
      </c>
      <c r="F44" s="6" t="s">
        <v>37</v>
      </c>
      <c r="G44" s="60"/>
      <c r="H44" s="61"/>
      <c r="M44" s="77"/>
      <c r="N44" s="77"/>
    </row>
    <row r="45" spans="1:14" s="8" customFormat="1" ht="12" customHeight="1">
      <c r="A45" s="70" t="s">
        <v>94</v>
      </c>
      <c r="B45" s="71" t="s">
        <v>3</v>
      </c>
      <c r="C45" s="45">
        <v>25</v>
      </c>
      <c r="D45" s="2">
        <v>2.1</v>
      </c>
      <c r="E45" s="45">
        <f>C45*D45</f>
        <v>52.5</v>
      </c>
      <c r="F45" s="6" t="s">
        <v>37</v>
      </c>
      <c r="G45" s="60"/>
      <c r="H45" s="61"/>
      <c r="M45" s="77"/>
      <c r="N45" s="77"/>
    </row>
    <row r="46" spans="1:14" s="8" customFormat="1" ht="12" customHeight="1">
      <c r="A46" s="70" t="s">
        <v>98</v>
      </c>
      <c r="B46" s="71" t="s">
        <v>3</v>
      </c>
      <c r="C46" s="45">
        <v>25</v>
      </c>
      <c r="D46" s="2">
        <v>0.2</v>
      </c>
      <c r="E46" s="45">
        <f>C46*D46</f>
        <v>5</v>
      </c>
      <c r="F46" s="6" t="s">
        <v>37</v>
      </c>
      <c r="G46" s="60"/>
      <c r="H46" s="61"/>
      <c r="M46" s="77"/>
      <c r="N46" s="77"/>
    </row>
    <row r="47" spans="1:8" ht="12" customHeight="1">
      <c r="A47" s="137" t="s">
        <v>30</v>
      </c>
      <c r="B47" s="138"/>
      <c r="C47" s="14"/>
      <c r="D47" s="115"/>
      <c r="E47" s="116">
        <v>30</v>
      </c>
      <c r="F47" s="117" t="s">
        <v>37</v>
      </c>
      <c r="G47" s="139"/>
      <c r="H47" s="56"/>
    </row>
    <row r="48" spans="1:8" ht="12" customHeight="1">
      <c r="A48" s="137"/>
      <c r="B48" s="138"/>
      <c r="C48" s="14"/>
      <c r="D48" s="115"/>
      <c r="E48" s="116"/>
      <c r="F48" s="117"/>
      <c r="G48" s="139"/>
      <c r="H48" s="56"/>
    </row>
    <row r="49" spans="1:8" s="58" customFormat="1" ht="24.75" customHeight="1">
      <c r="A49" s="78" t="s">
        <v>52</v>
      </c>
      <c r="B49" s="71"/>
      <c r="C49" s="45"/>
      <c r="D49" s="2"/>
      <c r="E49" s="99">
        <f>E15+E16+E19+E20+E22+E24+E25+E26+E28+E29+E31+E33+E34+E35+E37+E41+E43+E44+E45+E47+E18+E46</f>
        <v>504.3</v>
      </c>
      <c r="F49" s="112"/>
      <c r="G49" s="79"/>
      <c r="H49" s="104"/>
    </row>
    <row r="50" spans="1:8" s="58" customFormat="1" ht="27.75" customHeight="1">
      <c r="A50" s="78" t="s">
        <v>53</v>
      </c>
      <c r="B50" s="44"/>
      <c r="C50" s="45"/>
      <c r="D50" s="2"/>
      <c r="E50" s="99">
        <f>E38+E39</f>
        <v>366.645</v>
      </c>
      <c r="F50" s="112"/>
      <c r="G50" s="79"/>
      <c r="H50" s="104"/>
    </row>
    <row r="51" spans="1:8" s="58" customFormat="1" ht="12" customHeight="1">
      <c r="A51" s="101"/>
      <c r="B51" s="102"/>
      <c r="C51" s="38"/>
      <c r="D51" s="39"/>
      <c r="E51" s="103"/>
      <c r="F51" s="100"/>
      <c r="G51" s="80"/>
      <c r="H51" s="104"/>
    </row>
    <row r="52" spans="1:8" s="58" customFormat="1" ht="12" customHeight="1">
      <c r="A52" s="196" t="s">
        <v>18</v>
      </c>
      <c r="B52" s="196"/>
      <c r="C52" s="196"/>
      <c r="D52" s="20"/>
      <c r="F52" s="81"/>
      <c r="G52" s="196" t="s">
        <v>77</v>
      </c>
      <c r="H52" s="196"/>
    </row>
    <row r="53" spans="1:7" s="58" customFormat="1" ht="12" customHeight="1" thickBot="1">
      <c r="A53" s="82" t="s">
        <v>42</v>
      </c>
      <c r="B53" s="83"/>
      <c r="C53" s="83"/>
      <c r="D53" s="20"/>
      <c r="F53" s="81"/>
      <c r="G53" s="47"/>
    </row>
    <row r="54" spans="1:7" s="58" customFormat="1" ht="12" customHeight="1" thickBot="1">
      <c r="A54" s="13"/>
      <c r="B54" s="209" t="s">
        <v>41</v>
      </c>
      <c r="C54" s="210"/>
      <c r="D54" s="210"/>
      <c r="E54" s="210"/>
      <c r="F54" s="210"/>
      <c r="G54" s="210"/>
    </row>
    <row r="56" spans="1:7" s="85" customFormat="1" ht="12" customHeight="1">
      <c r="A56" s="24" t="s">
        <v>37</v>
      </c>
      <c r="B56" s="170" t="s">
        <v>51</v>
      </c>
      <c r="C56" s="170"/>
      <c r="D56" s="170"/>
      <c r="E56" s="170"/>
      <c r="F56" s="170"/>
      <c r="G56" s="170"/>
    </row>
    <row r="57" spans="1:7" s="85" customFormat="1" ht="12" customHeight="1">
      <c r="A57" s="24" t="s">
        <v>38</v>
      </c>
      <c r="B57" s="170" t="s">
        <v>40</v>
      </c>
      <c r="C57" s="170"/>
      <c r="D57" s="170"/>
      <c r="E57" s="170"/>
      <c r="F57" s="170"/>
      <c r="G57" s="170"/>
    </row>
    <row r="58" spans="1:7" s="85" customFormat="1" ht="12" customHeight="1">
      <c r="A58" s="24" t="s">
        <v>39</v>
      </c>
      <c r="B58" s="170" t="s">
        <v>43</v>
      </c>
      <c r="C58" s="170"/>
      <c r="D58" s="170"/>
      <c r="E58" s="170"/>
      <c r="F58" s="170"/>
      <c r="G58" s="170"/>
    </row>
    <row r="59" spans="1:7" ht="12" customHeight="1" thickBot="1">
      <c r="A59" s="8"/>
      <c r="B59" s="11"/>
      <c r="G59" s="8"/>
    </row>
    <row r="60" spans="1:7" ht="18.75" customHeight="1">
      <c r="A60" s="203" t="s">
        <v>35</v>
      </c>
      <c r="B60" s="204"/>
      <c r="C60" s="204"/>
      <c r="D60" s="204"/>
      <c r="E60" s="204"/>
      <c r="F60" s="204"/>
      <c r="G60" s="205"/>
    </row>
    <row r="61" spans="1:7" ht="18.75" customHeight="1">
      <c r="A61" s="206" t="s">
        <v>49</v>
      </c>
      <c r="B61" s="207"/>
      <c r="C61" s="207"/>
      <c r="D61" s="207"/>
      <c r="E61" s="207"/>
      <c r="F61" s="207"/>
      <c r="G61" s="208"/>
    </row>
    <row r="62" spans="1:7" ht="103.5" customHeight="1">
      <c r="A62" s="167" t="s">
        <v>61</v>
      </c>
      <c r="B62" s="168"/>
      <c r="C62" s="168"/>
      <c r="D62" s="168"/>
      <c r="E62" s="168"/>
      <c r="F62" s="168"/>
      <c r="G62" s="169"/>
    </row>
    <row r="63" spans="1:7" ht="27" customHeight="1">
      <c r="A63" s="174" t="s">
        <v>62</v>
      </c>
      <c r="B63" s="175"/>
      <c r="C63" s="175"/>
      <c r="D63" s="175"/>
      <c r="E63" s="175"/>
      <c r="F63" s="175"/>
      <c r="G63" s="176"/>
    </row>
    <row r="64" spans="1:7" ht="105" customHeight="1" thickBot="1">
      <c r="A64" s="177" t="s">
        <v>63</v>
      </c>
      <c r="B64" s="178"/>
      <c r="C64" s="178"/>
      <c r="D64" s="178"/>
      <c r="E64" s="178"/>
      <c r="F64" s="178"/>
      <c r="G64" s="179"/>
    </row>
    <row r="65" spans="1:7" s="85" customFormat="1" ht="12" customHeight="1">
      <c r="A65" s="180"/>
      <c r="B65" s="181"/>
      <c r="C65" s="181"/>
      <c r="D65" s="181"/>
      <c r="E65" s="181"/>
      <c r="F65" s="181"/>
      <c r="G65" s="182"/>
    </row>
    <row r="66" spans="1:7" s="85" customFormat="1" ht="12" customHeight="1" thickBot="1">
      <c r="A66" s="183"/>
      <c r="B66" s="184"/>
      <c r="C66" s="184"/>
      <c r="D66" s="184"/>
      <c r="E66" s="184"/>
      <c r="F66" s="184"/>
      <c r="G66" s="185"/>
    </row>
    <row r="67" spans="1:7" s="85" customFormat="1" ht="12" customHeight="1">
      <c r="A67" s="171"/>
      <c r="B67" s="171"/>
      <c r="C67" s="171"/>
      <c r="D67" s="171"/>
      <c r="E67" s="171"/>
      <c r="F67" s="171"/>
      <c r="G67" s="171"/>
    </row>
    <row r="68" spans="2:6" s="85" customFormat="1" ht="12" customHeight="1" thickBot="1">
      <c r="B68" s="86"/>
      <c r="C68" s="87"/>
      <c r="D68" s="88"/>
      <c r="E68" s="89"/>
      <c r="F68" s="89"/>
    </row>
    <row r="69" spans="1:7" ht="12" customHeight="1" thickBot="1">
      <c r="A69" s="86" t="s">
        <v>49</v>
      </c>
      <c r="B69" s="188" t="s">
        <v>33</v>
      </c>
      <c r="C69" s="189"/>
      <c r="D69" s="189"/>
      <c r="E69" s="190"/>
      <c r="F69" s="191"/>
      <c r="G69" s="192"/>
    </row>
    <row r="70" spans="1:7" ht="12" customHeight="1" thickBot="1">
      <c r="A70" s="8"/>
      <c r="B70" s="172" t="s">
        <v>34</v>
      </c>
      <c r="C70" s="173"/>
      <c r="D70" s="172"/>
      <c r="E70" s="193"/>
      <c r="F70" s="194"/>
      <c r="G70" s="195"/>
    </row>
    <row r="71" spans="1:7" ht="12" customHeight="1">
      <c r="A71" s="8"/>
      <c r="C71" s="90"/>
      <c r="D71" s="186" t="s">
        <v>20</v>
      </c>
      <c r="E71" s="186"/>
      <c r="F71" s="187" t="s">
        <v>21</v>
      </c>
      <c r="G71" s="187"/>
    </row>
    <row r="72" spans="1:2" ht="12" customHeight="1">
      <c r="A72" s="23"/>
      <c r="B72" s="91"/>
    </row>
    <row r="73" spans="1:7" ht="12" customHeight="1">
      <c r="A73" s="58"/>
      <c r="C73" s="86"/>
      <c r="D73" s="86"/>
      <c r="E73" s="86"/>
      <c r="G73" s="58"/>
    </row>
    <row r="74" spans="1:2" ht="12" customHeight="1">
      <c r="A74" s="23"/>
      <c r="B74" s="91"/>
    </row>
    <row r="75" spans="1:2" ht="12" customHeight="1">
      <c r="A75" s="23"/>
      <c r="B75" s="91"/>
    </row>
    <row r="76" spans="1:2" ht="12" customHeight="1">
      <c r="A76" s="23"/>
      <c r="B76" s="91"/>
    </row>
    <row r="77" spans="1:2" ht="12" customHeight="1">
      <c r="A77" s="23"/>
      <c r="B77" s="91"/>
    </row>
    <row r="78" spans="1:2" ht="12" customHeight="1">
      <c r="A78" s="23"/>
      <c r="B78" s="91"/>
    </row>
    <row r="79" spans="1:2" ht="12" customHeight="1">
      <c r="A79" s="23"/>
      <c r="B79" s="91"/>
    </row>
    <row r="80" spans="1:2" ht="12" customHeight="1">
      <c r="A80" s="23"/>
      <c r="B80" s="91"/>
    </row>
    <row r="81" spans="1:2" ht="12" customHeight="1">
      <c r="A81" s="23"/>
      <c r="B81" s="91"/>
    </row>
    <row r="82" spans="1:2" ht="12" customHeight="1">
      <c r="A82" s="23"/>
      <c r="B82" s="91"/>
    </row>
    <row r="83" spans="1:2" ht="12" customHeight="1">
      <c r="A83" s="23"/>
      <c r="B83" s="91"/>
    </row>
    <row r="84" spans="1:2" ht="12" customHeight="1">
      <c r="A84" s="23"/>
      <c r="B84" s="91"/>
    </row>
    <row r="85" spans="1:2" ht="12" customHeight="1">
      <c r="A85" s="23"/>
      <c r="B85" s="91"/>
    </row>
    <row r="86" spans="1:2" ht="12" customHeight="1">
      <c r="A86" s="23"/>
      <c r="B86" s="91"/>
    </row>
    <row r="87" spans="1:2" ht="12" customHeight="1">
      <c r="A87" s="23"/>
      <c r="B87" s="91"/>
    </row>
    <row r="88" spans="1:2" ht="12" customHeight="1">
      <c r="A88" s="23"/>
      <c r="B88" s="91"/>
    </row>
    <row r="89" spans="1:2" ht="12" customHeight="1">
      <c r="A89" s="23"/>
      <c r="B89" s="91"/>
    </row>
    <row r="90" spans="1:2" ht="12" customHeight="1">
      <c r="A90" s="23"/>
      <c r="B90" s="91"/>
    </row>
    <row r="91" spans="1:2" ht="12" customHeight="1">
      <c r="A91" s="23"/>
      <c r="B91" s="91"/>
    </row>
    <row r="92" spans="1:2" ht="12" customHeight="1">
      <c r="A92" s="23"/>
      <c r="B92" s="91"/>
    </row>
    <row r="93" spans="1:2" ht="12" customHeight="1">
      <c r="A93" s="23"/>
      <c r="B93" s="91"/>
    </row>
    <row r="94" spans="1:2" ht="12" customHeight="1">
      <c r="A94" s="23"/>
      <c r="B94" s="91"/>
    </row>
    <row r="95" spans="1:2" ht="12" customHeight="1">
      <c r="A95" s="23"/>
      <c r="B95" s="91"/>
    </row>
    <row r="96" spans="1:2" ht="12" customHeight="1">
      <c r="A96" s="23"/>
      <c r="B96" s="91"/>
    </row>
    <row r="97" spans="1:2" ht="12" customHeight="1">
      <c r="A97" s="23"/>
      <c r="B97" s="91"/>
    </row>
    <row r="98" spans="1:2" ht="12" customHeight="1">
      <c r="A98" s="23"/>
      <c r="B98" s="91"/>
    </row>
    <row r="99" spans="1:2" ht="12" customHeight="1">
      <c r="A99" s="23"/>
      <c r="B99" s="91"/>
    </row>
    <row r="100" spans="1:2" ht="12" customHeight="1">
      <c r="A100" s="23"/>
      <c r="B100" s="91"/>
    </row>
    <row r="101" spans="1:2" ht="12" customHeight="1">
      <c r="A101" s="23"/>
      <c r="B101" s="91"/>
    </row>
    <row r="102" spans="1:2" ht="12" customHeight="1">
      <c r="A102" s="23"/>
      <c r="B102" s="91"/>
    </row>
    <row r="103" spans="1:2" ht="12" customHeight="1">
      <c r="A103" s="23"/>
      <c r="B103" s="91"/>
    </row>
    <row r="104" spans="1:2" ht="12" customHeight="1">
      <c r="A104" s="23"/>
      <c r="B104" s="91"/>
    </row>
    <row r="105" spans="1:2" ht="12" customHeight="1">
      <c r="A105" s="23"/>
      <c r="B105" s="91"/>
    </row>
    <row r="106" spans="1:2" ht="12" customHeight="1">
      <c r="A106" s="23"/>
      <c r="B106" s="91"/>
    </row>
    <row r="107" spans="1:2" ht="12" customHeight="1">
      <c r="A107" s="23"/>
      <c r="B107" s="91"/>
    </row>
    <row r="108" spans="1:2" ht="12" customHeight="1">
      <c r="A108" s="23"/>
      <c r="B108" s="91"/>
    </row>
    <row r="109" spans="1:2" ht="12" customHeight="1">
      <c r="A109" s="23"/>
      <c r="B109" s="91"/>
    </row>
    <row r="110" spans="1:2" ht="12" customHeight="1">
      <c r="A110" s="23"/>
      <c r="B110" s="91"/>
    </row>
    <row r="111" spans="1:2" ht="12" customHeight="1">
      <c r="A111" s="23"/>
      <c r="B111" s="91"/>
    </row>
    <row r="112" spans="1:2" ht="12" customHeight="1">
      <c r="A112" s="23"/>
      <c r="B112" s="91"/>
    </row>
    <row r="113" spans="1:2" ht="12" customHeight="1">
      <c r="A113" s="23"/>
      <c r="B113" s="91"/>
    </row>
    <row r="114" spans="1:2" ht="12" customHeight="1">
      <c r="A114" s="23"/>
      <c r="B114" s="91"/>
    </row>
    <row r="115" spans="1:2" ht="12" customHeight="1">
      <c r="A115" s="23"/>
      <c r="B115" s="91"/>
    </row>
    <row r="116" spans="1:2" ht="12" customHeight="1">
      <c r="A116" s="23"/>
      <c r="B116" s="91"/>
    </row>
    <row r="117" spans="1:2" ht="12" customHeight="1">
      <c r="A117" s="23"/>
      <c r="B117" s="91"/>
    </row>
    <row r="118" spans="1:2" ht="12" customHeight="1">
      <c r="A118" s="23"/>
      <c r="B118" s="91"/>
    </row>
    <row r="119" spans="1:2" ht="12" customHeight="1">
      <c r="A119" s="23"/>
      <c r="B119" s="91"/>
    </row>
    <row r="120" spans="1:2" ht="12" customHeight="1">
      <c r="A120" s="23"/>
      <c r="B120" s="91"/>
    </row>
    <row r="121" spans="1:2" ht="12" customHeight="1">
      <c r="A121" s="23"/>
      <c r="B121" s="91"/>
    </row>
    <row r="122" spans="1:2" ht="12" customHeight="1">
      <c r="A122" s="23"/>
      <c r="B122" s="91"/>
    </row>
    <row r="123" spans="1:2" ht="12" customHeight="1">
      <c r="A123" s="23"/>
      <c r="B123" s="91"/>
    </row>
    <row r="124" spans="1:2" ht="12" customHeight="1">
      <c r="A124" s="23"/>
      <c r="B124" s="91"/>
    </row>
    <row r="125" spans="1:2" ht="12" customHeight="1">
      <c r="A125" s="23"/>
      <c r="B125" s="91"/>
    </row>
    <row r="126" spans="1:2" ht="12" customHeight="1">
      <c r="A126" s="23"/>
      <c r="B126" s="91"/>
    </row>
    <row r="127" spans="1:2" ht="12" customHeight="1">
      <c r="A127" s="23"/>
      <c r="B127" s="91"/>
    </row>
    <row r="128" spans="1:2" ht="12" customHeight="1">
      <c r="A128" s="23"/>
      <c r="B128" s="91"/>
    </row>
    <row r="129" spans="1:2" ht="12" customHeight="1">
      <c r="A129" s="23"/>
      <c r="B129" s="91"/>
    </row>
    <row r="130" spans="1:2" ht="12" customHeight="1">
      <c r="A130" s="23"/>
      <c r="B130" s="91"/>
    </row>
    <row r="131" spans="1:2" ht="12" customHeight="1">
      <c r="A131" s="23"/>
      <c r="B131" s="91"/>
    </row>
    <row r="132" spans="1:2" ht="12" customHeight="1">
      <c r="A132" s="23"/>
      <c r="B132" s="91"/>
    </row>
    <row r="133" spans="1:2" ht="12" customHeight="1">
      <c r="A133" s="23"/>
      <c r="B133" s="91"/>
    </row>
    <row r="134" spans="1:2" ht="12" customHeight="1">
      <c r="A134" s="23"/>
      <c r="B134" s="91"/>
    </row>
    <row r="135" spans="1:2" ht="12" customHeight="1">
      <c r="A135" s="23"/>
      <c r="B135" s="91"/>
    </row>
    <row r="136" spans="1:2" ht="12" customHeight="1">
      <c r="A136" s="23"/>
      <c r="B136" s="91"/>
    </row>
    <row r="137" spans="1:2" ht="12" customHeight="1">
      <c r="A137" s="23"/>
      <c r="B137" s="91"/>
    </row>
    <row r="138" spans="1:2" ht="12" customHeight="1">
      <c r="A138" s="23"/>
      <c r="B138" s="91"/>
    </row>
    <row r="139" spans="1:2" ht="12" customHeight="1">
      <c r="A139" s="23"/>
      <c r="B139" s="91"/>
    </row>
    <row r="140" spans="1:2" ht="12" customHeight="1">
      <c r="A140" s="23"/>
      <c r="B140" s="91"/>
    </row>
    <row r="141" spans="1:2" ht="12" customHeight="1">
      <c r="A141" s="23"/>
      <c r="B141" s="91"/>
    </row>
    <row r="142" spans="1:2" ht="12" customHeight="1">
      <c r="A142" s="23"/>
      <c r="B142" s="91"/>
    </row>
    <row r="143" spans="1:2" ht="12" customHeight="1">
      <c r="A143" s="23"/>
      <c r="B143" s="91"/>
    </row>
    <row r="144" spans="1:2" ht="12" customHeight="1">
      <c r="A144" s="23"/>
      <c r="B144" s="91"/>
    </row>
    <row r="145" spans="1:2" ht="12" customHeight="1">
      <c r="A145" s="23"/>
      <c r="B145" s="91"/>
    </row>
    <row r="146" spans="1:2" ht="12" customHeight="1">
      <c r="A146" s="23"/>
      <c r="B146" s="91"/>
    </row>
    <row r="147" spans="1:2" ht="12" customHeight="1">
      <c r="A147" s="23"/>
      <c r="B147" s="91"/>
    </row>
    <row r="148" spans="1:2" ht="12" customHeight="1">
      <c r="A148" s="23"/>
      <c r="B148" s="91"/>
    </row>
    <row r="149" spans="1:2" ht="12" customHeight="1">
      <c r="A149" s="23"/>
      <c r="B149" s="91"/>
    </row>
    <row r="150" spans="1:2" ht="12" customHeight="1">
      <c r="A150" s="23"/>
      <c r="B150" s="91"/>
    </row>
    <row r="151" spans="1:2" ht="12" customHeight="1">
      <c r="A151" s="23"/>
      <c r="B151" s="91"/>
    </row>
    <row r="152" spans="1:2" ht="12" customHeight="1">
      <c r="A152" s="23"/>
      <c r="B152" s="91"/>
    </row>
    <row r="153" spans="1:2" ht="12" customHeight="1">
      <c r="A153" s="23"/>
      <c r="B153" s="91"/>
    </row>
    <row r="154" spans="1:2" ht="12" customHeight="1">
      <c r="A154" s="23"/>
      <c r="B154" s="91"/>
    </row>
    <row r="155" spans="1:2" ht="12" customHeight="1">
      <c r="A155" s="23"/>
      <c r="B155" s="91"/>
    </row>
    <row r="156" spans="1:2" ht="12" customHeight="1">
      <c r="A156" s="23"/>
      <c r="B156" s="91"/>
    </row>
    <row r="157" spans="1:2" ht="12" customHeight="1">
      <c r="A157" s="23"/>
      <c r="B157" s="91"/>
    </row>
    <row r="158" spans="1:2" ht="12" customHeight="1">
      <c r="A158" s="23"/>
      <c r="B158" s="91"/>
    </row>
    <row r="159" spans="1:2" ht="12" customHeight="1">
      <c r="A159" s="23"/>
      <c r="B159" s="91"/>
    </row>
    <row r="160" spans="1:2" ht="12" customHeight="1">
      <c r="A160" s="23"/>
      <c r="B160" s="91"/>
    </row>
    <row r="161" spans="1:2" ht="12" customHeight="1">
      <c r="A161" s="23"/>
      <c r="B161" s="91"/>
    </row>
    <row r="162" spans="1:2" ht="12" customHeight="1">
      <c r="A162" s="23"/>
      <c r="B162" s="91"/>
    </row>
    <row r="163" spans="1:2" ht="12" customHeight="1">
      <c r="A163" s="23"/>
      <c r="B163" s="91"/>
    </row>
    <row r="164" spans="1:2" ht="12" customHeight="1">
      <c r="A164" s="23"/>
      <c r="B164" s="91"/>
    </row>
    <row r="165" spans="1:2" ht="12" customHeight="1">
      <c r="A165" s="23"/>
      <c r="B165" s="91"/>
    </row>
    <row r="166" spans="1:2" ht="12" customHeight="1">
      <c r="A166" s="23"/>
      <c r="B166" s="91"/>
    </row>
    <row r="167" spans="1:2" ht="12" customHeight="1">
      <c r="A167" s="23"/>
      <c r="B167" s="91"/>
    </row>
    <row r="168" spans="1:2" ht="12" customHeight="1">
      <c r="A168" s="23"/>
      <c r="B168" s="91"/>
    </row>
    <row r="169" spans="1:2" ht="12" customHeight="1">
      <c r="A169" s="23"/>
      <c r="B169" s="91"/>
    </row>
    <row r="170" spans="1:2" ht="12" customHeight="1">
      <c r="A170" s="23"/>
      <c r="B170" s="91"/>
    </row>
    <row r="171" spans="1:2" ht="12" customHeight="1">
      <c r="A171" s="23"/>
      <c r="B171" s="91"/>
    </row>
    <row r="172" spans="1:2" ht="12" customHeight="1">
      <c r="A172" s="23"/>
      <c r="B172" s="91"/>
    </row>
    <row r="173" spans="1:2" ht="12" customHeight="1">
      <c r="A173" s="23"/>
      <c r="B173" s="91"/>
    </row>
    <row r="174" spans="1:2" ht="12" customHeight="1">
      <c r="A174" s="23"/>
      <c r="B174" s="91"/>
    </row>
    <row r="175" spans="1:2" ht="12" customHeight="1">
      <c r="A175" s="23"/>
      <c r="B175" s="91"/>
    </row>
    <row r="176" spans="1:2" ht="12" customHeight="1">
      <c r="A176" s="23"/>
      <c r="B176" s="91"/>
    </row>
    <row r="177" spans="1:2" ht="12" customHeight="1">
      <c r="A177" s="23"/>
      <c r="B177" s="91"/>
    </row>
    <row r="178" spans="1:2" ht="12" customHeight="1">
      <c r="A178" s="23"/>
      <c r="B178" s="91"/>
    </row>
    <row r="179" spans="1:2" ht="12" customHeight="1">
      <c r="A179" s="23"/>
      <c r="B179" s="91"/>
    </row>
    <row r="180" spans="1:2" ht="12" customHeight="1">
      <c r="A180" s="23"/>
      <c r="B180" s="91"/>
    </row>
    <row r="181" spans="1:2" ht="12" customHeight="1">
      <c r="A181" s="23"/>
      <c r="B181" s="91"/>
    </row>
    <row r="182" spans="1:2" ht="12" customHeight="1">
      <c r="A182" s="23"/>
      <c r="B182" s="91"/>
    </row>
    <row r="183" spans="1:2" ht="12" customHeight="1">
      <c r="A183" s="23"/>
      <c r="B183" s="91"/>
    </row>
    <row r="184" spans="1:2" ht="12" customHeight="1">
      <c r="A184" s="23"/>
      <c r="B184" s="91"/>
    </row>
    <row r="185" spans="1:2" ht="12" customHeight="1">
      <c r="A185" s="23"/>
      <c r="B185" s="91"/>
    </row>
    <row r="186" spans="1:2" ht="12" customHeight="1">
      <c r="A186" s="23"/>
      <c r="B186" s="91"/>
    </row>
    <row r="187" spans="1:2" ht="12" customHeight="1">
      <c r="A187" s="23"/>
      <c r="B187" s="91"/>
    </row>
    <row r="188" spans="1:2" ht="12" customHeight="1">
      <c r="A188" s="23"/>
      <c r="B188" s="91"/>
    </row>
    <row r="189" spans="1:2" ht="12" customHeight="1">
      <c r="A189" s="23"/>
      <c r="B189" s="91"/>
    </row>
    <row r="190" spans="1:2" ht="12" customHeight="1">
      <c r="A190" s="23"/>
      <c r="B190" s="91"/>
    </row>
    <row r="191" spans="1:2" ht="12" customHeight="1">
      <c r="A191" s="23"/>
      <c r="B191" s="91"/>
    </row>
    <row r="192" spans="1:2" ht="12" customHeight="1">
      <c r="A192" s="23"/>
      <c r="B192" s="91"/>
    </row>
  </sheetData>
  <sheetProtection/>
  <autoFilter ref="A12:G49"/>
  <mergeCells count="28">
    <mergeCell ref="B56:G56"/>
    <mergeCell ref="A60:G60"/>
    <mergeCell ref="A61:G61"/>
    <mergeCell ref="B54:G54"/>
    <mergeCell ref="B58:G58"/>
    <mergeCell ref="A52:C52"/>
    <mergeCell ref="G52:H52"/>
    <mergeCell ref="A1:G1"/>
    <mergeCell ref="A3:G3"/>
    <mergeCell ref="A4:G4"/>
    <mergeCell ref="A9:G9"/>
    <mergeCell ref="B5:E5"/>
    <mergeCell ref="A6:G6"/>
    <mergeCell ref="B40:D40"/>
    <mergeCell ref="D71:E71"/>
    <mergeCell ref="F71:G71"/>
    <mergeCell ref="B69:E69"/>
    <mergeCell ref="F69:G69"/>
    <mergeCell ref="D70:E70"/>
    <mergeCell ref="F70:G70"/>
    <mergeCell ref="A62:G62"/>
    <mergeCell ref="B57:G57"/>
    <mergeCell ref="A67:G67"/>
    <mergeCell ref="B70:C70"/>
    <mergeCell ref="A63:G63"/>
    <mergeCell ref="A64:G64"/>
    <mergeCell ref="A65:G65"/>
    <mergeCell ref="A66:G66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38.25390625" style="128" customWidth="1"/>
    <col min="2" max="2" width="9.125" style="128" customWidth="1"/>
    <col min="3" max="3" width="8.25390625" style="128" customWidth="1"/>
    <col min="4" max="4" width="10.25390625" style="128" customWidth="1"/>
    <col min="5" max="5" width="10.75390625" style="128" customWidth="1"/>
    <col min="6" max="6" width="19.25390625" style="128" customWidth="1"/>
    <col min="7" max="16384" width="9.125" style="128" customWidth="1"/>
  </cols>
  <sheetData>
    <row r="1" spans="1:8" ht="12.75">
      <c r="A1" s="211" t="s">
        <v>64</v>
      </c>
      <c r="B1" s="211"/>
      <c r="C1" s="211"/>
      <c r="D1" s="211"/>
      <c r="E1" s="211"/>
      <c r="F1" s="211"/>
      <c r="G1" s="119"/>
      <c r="H1" s="94">
        <v>3217.8</v>
      </c>
    </row>
    <row r="2" spans="1:7" ht="12.75">
      <c r="A2" s="211" t="s">
        <v>95</v>
      </c>
      <c r="B2" s="211"/>
      <c r="C2" s="211"/>
      <c r="D2" s="211"/>
      <c r="E2" s="211"/>
      <c r="F2" s="211"/>
      <c r="G2" s="119"/>
    </row>
    <row r="3" spans="1:7" ht="12.75">
      <c r="A3" s="211" t="s">
        <v>65</v>
      </c>
      <c r="B3" s="211"/>
      <c r="C3" s="211"/>
      <c r="D3" s="211"/>
      <c r="E3" s="211"/>
      <c r="F3" s="211"/>
      <c r="G3" s="119"/>
    </row>
    <row r="4" spans="1:7" ht="12.75">
      <c r="A4" s="211" t="s">
        <v>66</v>
      </c>
      <c r="B4" s="211"/>
      <c r="C4" s="211"/>
      <c r="D4" s="211"/>
      <c r="E4" s="211"/>
      <c r="F4" s="211"/>
      <c r="G4" s="119"/>
    </row>
    <row r="5" spans="1:7" ht="12.75">
      <c r="A5" s="144"/>
      <c r="B5" s="144"/>
      <c r="C5" s="144"/>
      <c r="D5" s="144"/>
      <c r="E5" s="144"/>
      <c r="F5" s="119"/>
      <c r="G5" s="144"/>
    </row>
    <row r="6" spans="1:7" ht="15.75">
      <c r="A6" s="212" t="s">
        <v>67</v>
      </c>
      <c r="B6" s="212"/>
      <c r="C6" s="212"/>
      <c r="D6" s="212"/>
      <c r="E6" s="212"/>
      <c r="F6" s="212"/>
      <c r="G6" s="120"/>
    </row>
    <row r="7" spans="1:7" ht="15.75" customHeight="1">
      <c r="A7" s="212" t="s">
        <v>100</v>
      </c>
      <c r="B7" s="212"/>
      <c r="C7" s="212"/>
      <c r="D7" s="212"/>
      <c r="E7" s="212"/>
      <c r="F7" s="212"/>
      <c r="G7" s="120"/>
    </row>
    <row r="8" spans="1:7" ht="18">
      <c r="A8" s="146" t="s">
        <v>36</v>
      </c>
      <c r="B8" s="213" t="s">
        <v>68</v>
      </c>
      <c r="C8" s="213"/>
      <c r="D8" s="213"/>
      <c r="E8" s="213"/>
      <c r="F8" s="145"/>
      <c r="G8" s="120"/>
    </row>
    <row r="9" spans="1:7" ht="15.75">
      <c r="A9" s="212" t="s">
        <v>85</v>
      </c>
      <c r="B9" s="212"/>
      <c r="C9" s="212"/>
      <c r="D9" s="212"/>
      <c r="E9" s="212"/>
      <c r="F9" s="212"/>
      <c r="G9" s="120"/>
    </row>
    <row r="10" spans="1:7" ht="12.75">
      <c r="A10" s="147"/>
      <c r="B10" s="37"/>
      <c r="C10" s="38"/>
      <c r="D10" s="39"/>
      <c r="E10" s="148"/>
      <c r="F10" s="147"/>
      <c r="G10" s="121"/>
    </row>
    <row r="11" spans="1:7" ht="60">
      <c r="A11" s="43" t="s">
        <v>1</v>
      </c>
      <c r="B11" s="44" t="s">
        <v>24</v>
      </c>
      <c r="C11" s="45" t="s">
        <v>25</v>
      </c>
      <c r="D11" s="2" t="s">
        <v>19</v>
      </c>
      <c r="E11" s="2" t="s">
        <v>69</v>
      </c>
      <c r="F11" s="43" t="s">
        <v>70</v>
      </c>
      <c r="G11" s="113"/>
    </row>
    <row r="12" spans="1:7" ht="12.75">
      <c r="A12" s="50">
        <v>1</v>
      </c>
      <c r="B12" s="149">
        <v>2</v>
      </c>
      <c r="C12" s="50">
        <v>3</v>
      </c>
      <c r="D12" s="50">
        <v>4</v>
      </c>
      <c r="E12" s="50">
        <v>5</v>
      </c>
      <c r="F12" s="50">
        <v>6</v>
      </c>
      <c r="G12" s="113"/>
    </row>
    <row r="13" spans="1:7" s="150" customFormat="1" ht="15">
      <c r="A13" s="53" t="s">
        <v>7</v>
      </c>
      <c r="B13" s="9"/>
      <c r="C13" s="14"/>
      <c r="D13" s="2"/>
      <c r="E13" s="54"/>
      <c r="F13" s="55"/>
      <c r="G13" s="114"/>
    </row>
    <row r="14" spans="1:7" ht="12.75">
      <c r="A14" s="57" t="s">
        <v>10</v>
      </c>
      <c r="B14" s="9"/>
      <c r="C14" s="14"/>
      <c r="D14" s="2"/>
      <c r="E14" s="54"/>
      <c r="F14" s="55"/>
      <c r="G14" s="114"/>
    </row>
    <row r="15" spans="1:7" ht="12.75" hidden="1">
      <c r="A15" s="70" t="s">
        <v>59</v>
      </c>
      <c r="B15" s="71" t="s">
        <v>5</v>
      </c>
      <c r="C15" s="45">
        <v>11</v>
      </c>
      <c r="D15" s="2">
        <v>0.2</v>
      </c>
      <c r="E15" s="45">
        <f>C15*D15</f>
        <v>2.2</v>
      </c>
      <c r="F15" s="65"/>
      <c r="G15" s="114"/>
    </row>
    <row r="16" spans="1:7" ht="12.75">
      <c r="A16" s="70" t="s">
        <v>110</v>
      </c>
      <c r="B16" s="71" t="s">
        <v>107</v>
      </c>
      <c r="C16" s="45">
        <v>2</v>
      </c>
      <c r="D16" s="2">
        <v>80</v>
      </c>
      <c r="E16" s="45">
        <f>C16*D16</f>
        <v>160</v>
      </c>
      <c r="F16" s="65" t="s">
        <v>106</v>
      </c>
      <c r="G16" s="114"/>
    </row>
    <row r="17" spans="1:7" ht="12.75">
      <c r="A17" s="70" t="s">
        <v>99</v>
      </c>
      <c r="B17" s="71" t="s">
        <v>107</v>
      </c>
      <c r="C17" s="45">
        <v>4</v>
      </c>
      <c r="D17" s="2">
        <v>50</v>
      </c>
      <c r="E17" s="45">
        <f>C17*D17</f>
        <v>200</v>
      </c>
      <c r="F17" s="65" t="s">
        <v>106</v>
      </c>
      <c r="G17" s="114"/>
    </row>
    <row r="18" spans="1:7" ht="16.5" customHeight="1">
      <c r="A18" s="70" t="s">
        <v>79</v>
      </c>
      <c r="B18" s="71" t="s">
        <v>105</v>
      </c>
      <c r="C18" s="45">
        <v>76</v>
      </c>
      <c r="D18" s="2">
        <v>0.35</v>
      </c>
      <c r="E18" s="45">
        <f>C18*D18</f>
        <v>26.599999999999998</v>
      </c>
      <c r="F18" s="65" t="s">
        <v>106</v>
      </c>
      <c r="G18" s="114"/>
    </row>
    <row r="19" spans="1:7" ht="12.75" hidden="1">
      <c r="A19" s="57" t="s">
        <v>8</v>
      </c>
      <c r="B19" s="1"/>
      <c r="C19" s="5"/>
      <c r="D19" s="2"/>
      <c r="E19" s="5"/>
      <c r="F19" s="65"/>
      <c r="G19" s="122"/>
    </row>
    <row r="20" spans="1:7" s="150" customFormat="1" ht="12.75" hidden="1">
      <c r="A20" s="57" t="s">
        <v>96</v>
      </c>
      <c r="B20" s="71" t="s">
        <v>3</v>
      </c>
      <c r="C20" s="131">
        <v>1</v>
      </c>
      <c r="D20" s="2">
        <v>40</v>
      </c>
      <c r="E20" s="5">
        <f>C20*D20</f>
        <v>40</v>
      </c>
      <c r="F20" s="65"/>
      <c r="G20" s="122"/>
    </row>
    <row r="21" spans="1:7" s="150" customFormat="1" ht="12.75" hidden="1">
      <c r="A21" s="70" t="s">
        <v>26</v>
      </c>
      <c r="B21" s="71" t="s">
        <v>3</v>
      </c>
      <c r="C21" s="45">
        <v>4</v>
      </c>
      <c r="D21" s="2">
        <v>9</v>
      </c>
      <c r="E21" s="45">
        <f>C21*D21</f>
        <v>36</v>
      </c>
      <c r="F21" s="65"/>
      <c r="G21" s="122"/>
    </row>
    <row r="22" spans="1:7" s="150" customFormat="1" ht="12.75" hidden="1">
      <c r="A22" s="70" t="s">
        <v>0</v>
      </c>
      <c r="B22" s="71" t="s">
        <v>5</v>
      </c>
      <c r="C22" s="45">
        <v>5</v>
      </c>
      <c r="D22" s="2">
        <v>0.3</v>
      </c>
      <c r="E22" s="45">
        <f>C22*D22</f>
        <v>1.5</v>
      </c>
      <c r="F22" s="65"/>
      <c r="G22" s="123"/>
    </row>
    <row r="23" spans="1:7" s="150" customFormat="1" ht="12.75" hidden="1">
      <c r="A23" s="134" t="s">
        <v>81</v>
      </c>
      <c r="B23" s="71"/>
      <c r="C23" s="45"/>
      <c r="D23" s="2"/>
      <c r="E23" s="45"/>
      <c r="F23" s="105"/>
      <c r="G23" s="122"/>
    </row>
    <row r="24" spans="1:7" s="150" customFormat="1" ht="12.75" hidden="1">
      <c r="A24" s="70" t="s">
        <v>83</v>
      </c>
      <c r="B24" s="71" t="s">
        <v>3</v>
      </c>
      <c r="C24" s="45">
        <v>2</v>
      </c>
      <c r="D24" s="2">
        <v>14</v>
      </c>
      <c r="E24" s="45">
        <f>C24*D24</f>
        <v>28</v>
      </c>
      <c r="F24" s="66"/>
      <c r="G24" s="122"/>
    </row>
    <row r="25" spans="1:7" s="151" customFormat="1" ht="12.75">
      <c r="A25" s="57" t="s">
        <v>9</v>
      </c>
      <c r="B25" s="9"/>
      <c r="C25" s="5"/>
      <c r="D25" s="2"/>
      <c r="E25" s="5"/>
      <c r="F25" s="65"/>
      <c r="G25" s="121"/>
    </row>
    <row r="26" spans="1:7" s="150" customFormat="1" ht="22.5" hidden="1">
      <c r="A26" s="70" t="s">
        <v>57</v>
      </c>
      <c r="B26" s="71" t="s">
        <v>3</v>
      </c>
      <c r="C26" s="45">
        <v>4</v>
      </c>
      <c r="D26" s="2">
        <v>0.7</v>
      </c>
      <c r="E26" s="45">
        <f>C26*D26</f>
        <v>2.8</v>
      </c>
      <c r="F26" s="65"/>
      <c r="G26" s="122"/>
    </row>
    <row r="27" spans="1:7" ht="22.5">
      <c r="A27" s="70" t="s">
        <v>58</v>
      </c>
      <c r="B27" s="71" t="s">
        <v>5</v>
      </c>
      <c r="C27" s="45">
        <v>4</v>
      </c>
      <c r="D27" s="2">
        <v>0.8</v>
      </c>
      <c r="E27" s="45">
        <f>C27*D27</f>
        <v>3.2</v>
      </c>
      <c r="F27" s="65" t="s">
        <v>106</v>
      </c>
      <c r="G27" s="124"/>
    </row>
    <row r="28" spans="1:7" s="150" customFormat="1" ht="12.75">
      <c r="A28" s="70" t="s">
        <v>28</v>
      </c>
      <c r="B28" s="71" t="s">
        <v>5</v>
      </c>
      <c r="C28" s="45">
        <v>15</v>
      </c>
      <c r="D28" s="2">
        <v>1.2</v>
      </c>
      <c r="E28" s="45">
        <f>C28*D28</f>
        <v>18</v>
      </c>
      <c r="F28" s="65" t="s">
        <v>106</v>
      </c>
      <c r="G28" s="125"/>
    </row>
    <row r="29" spans="1:7" s="150" customFormat="1" ht="15" hidden="1">
      <c r="A29" s="67" t="s">
        <v>11</v>
      </c>
      <c r="B29" s="9"/>
      <c r="C29" s="14"/>
      <c r="D29" s="2"/>
      <c r="E29" s="5"/>
      <c r="F29" s="65" t="s">
        <v>106</v>
      </c>
      <c r="G29" s="125"/>
    </row>
    <row r="30" spans="1:7" s="150" customFormat="1" ht="12.75" hidden="1">
      <c r="A30" s="70" t="s">
        <v>92</v>
      </c>
      <c r="B30" s="71" t="s">
        <v>3</v>
      </c>
      <c r="C30" s="45">
        <v>1</v>
      </c>
      <c r="D30" s="2"/>
      <c r="E30" s="45">
        <v>10</v>
      </c>
      <c r="F30" s="65" t="s">
        <v>106</v>
      </c>
      <c r="G30" s="125"/>
    </row>
    <row r="31" spans="1:7" ht="12.75" hidden="1">
      <c r="A31" s="70" t="s">
        <v>90</v>
      </c>
      <c r="B31" s="71" t="s">
        <v>3</v>
      </c>
      <c r="C31" s="45">
        <v>1</v>
      </c>
      <c r="D31" s="2">
        <v>6.2</v>
      </c>
      <c r="E31" s="45">
        <f>C31*D31</f>
        <v>6.2</v>
      </c>
      <c r="F31" s="65" t="s">
        <v>106</v>
      </c>
      <c r="G31" s="125"/>
    </row>
    <row r="32" spans="1:7" ht="12.75" hidden="1">
      <c r="A32" s="57" t="s">
        <v>86</v>
      </c>
      <c r="B32" s="71"/>
      <c r="C32" s="45"/>
      <c r="D32" s="2"/>
      <c r="E32" s="45"/>
      <c r="F32" s="65" t="s">
        <v>106</v>
      </c>
      <c r="G32" s="126"/>
    </row>
    <row r="33" spans="1:7" ht="15" customHeight="1" hidden="1">
      <c r="A33" s="70" t="s">
        <v>87</v>
      </c>
      <c r="B33" s="71" t="s">
        <v>5</v>
      </c>
      <c r="C33" s="45">
        <v>10</v>
      </c>
      <c r="D33" s="2">
        <v>1.4</v>
      </c>
      <c r="E33" s="45">
        <f>C33*D33</f>
        <v>14</v>
      </c>
      <c r="F33" s="65" t="s">
        <v>106</v>
      </c>
      <c r="G33" s="126"/>
    </row>
    <row r="34" spans="1:7" ht="12.75" hidden="1">
      <c r="A34" s="57" t="s">
        <v>12</v>
      </c>
      <c r="B34" s="1"/>
      <c r="C34" s="14"/>
      <c r="D34" s="2"/>
      <c r="E34" s="5"/>
      <c r="F34" s="65" t="s">
        <v>106</v>
      </c>
      <c r="G34" s="127"/>
    </row>
    <row r="35" spans="1:7" s="151" customFormat="1" ht="12.75" hidden="1">
      <c r="A35" s="57" t="s">
        <v>88</v>
      </c>
      <c r="B35" s="71" t="s">
        <v>5</v>
      </c>
      <c r="C35" s="131">
        <v>6</v>
      </c>
      <c r="D35" s="73">
        <v>1.8</v>
      </c>
      <c r="E35" s="131">
        <f>C35*D35</f>
        <v>10.8</v>
      </c>
      <c r="F35" s="65" t="s">
        <v>106</v>
      </c>
      <c r="G35" s="127"/>
    </row>
    <row r="36" spans="1:7" ht="12.75" hidden="1">
      <c r="A36" s="70" t="s">
        <v>32</v>
      </c>
      <c r="B36" s="71" t="s">
        <v>5</v>
      </c>
      <c r="C36" s="131">
        <v>80</v>
      </c>
      <c r="D36" s="2">
        <v>0.8</v>
      </c>
      <c r="E36" s="45">
        <f>C36*D36</f>
        <v>64</v>
      </c>
      <c r="F36" s="65" t="s">
        <v>106</v>
      </c>
      <c r="G36" s="125"/>
    </row>
    <row r="37" spans="1:7" s="150" customFormat="1" ht="12.75" hidden="1">
      <c r="A37" s="70" t="s">
        <v>13</v>
      </c>
      <c r="B37" s="71" t="s">
        <v>3</v>
      </c>
      <c r="C37" s="45">
        <v>17</v>
      </c>
      <c r="D37" s="2">
        <v>1.3</v>
      </c>
      <c r="E37" s="45">
        <f>C37*D37</f>
        <v>22.1</v>
      </c>
      <c r="F37" s="65" t="s">
        <v>106</v>
      </c>
      <c r="G37" s="125"/>
    </row>
    <row r="38" spans="1:7" s="150" customFormat="1" ht="12.75" hidden="1">
      <c r="A38" s="70" t="s">
        <v>56</v>
      </c>
      <c r="B38" s="9"/>
      <c r="C38" s="14"/>
      <c r="D38" s="2"/>
      <c r="E38" s="5"/>
      <c r="F38" s="65" t="s">
        <v>106</v>
      </c>
      <c r="G38" s="125"/>
    </row>
    <row r="39" spans="1:7" s="150" customFormat="1" ht="12.75" hidden="1">
      <c r="A39" s="70" t="s">
        <v>4</v>
      </c>
      <c r="B39" s="71" t="s">
        <v>3</v>
      </c>
      <c r="C39" s="45">
        <v>4</v>
      </c>
      <c r="D39" s="2">
        <v>7</v>
      </c>
      <c r="E39" s="45">
        <f>C39*D39</f>
        <v>28</v>
      </c>
      <c r="F39" s="65" t="s">
        <v>106</v>
      </c>
      <c r="G39" s="125"/>
    </row>
    <row r="40" spans="1:7" s="150" customFormat="1" ht="22.5" hidden="1">
      <c r="A40" s="70" t="s">
        <v>27</v>
      </c>
      <c r="B40" s="71" t="s">
        <v>3</v>
      </c>
      <c r="C40" s="45">
        <v>1</v>
      </c>
      <c r="D40" s="2">
        <v>286.2</v>
      </c>
      <c r="E40" s="45">
        <f>C40*D40</f>
        <v>286.2</v>
      </c>
      <c r="F40" s="65" t="s">
        <v>106</v>
      </c>
      <c r="G40" s="125"/>
    </row>
    <row r="41" spans="1:7" ht="22.5" hidden="1">
      <c r="A41" s="70" t="s">
        <v>29</v>
      </c>
      <c r="B41" s="71" t="s">
        <v>48</v>
      </c>
      <c r="C41" s="45">
        <v>3217.8</v>
      </c>
      <c r="D41" s="2">
        <v>0.025</v>
      </c>
      <c r="E41" s="45">
        <f>C41*D41</f>
        <v>80.44500000000001</v>
      </c>
      <c r="F41" s="65" t="s">
        <v>106</v>
      </c>
      <c r="G41" s="125"/>
    </row>
    <row r="42" spans="1:7" ht="15" hidden="1">
      <c r="A42" s="67" t="s">
        <v>14</v>
      </c>
      <c r="B42" s="202"/>
      <c r="C42" s="202"/>
      <c r="D42" s="202"/>
      <c r="E42" s="5"/>
      <c r="F42" s="65" t="s">
        <v>106</v>
      </c>
      <c r="G42" s="125"/>
    </row>
    <row r="43" spans="1:7" ht="12.75" hidden="1">
      <c r="A43" s="70" t="s">
        <v>46</v>
      </c>
      <c r="B43" s="6" t="s">
        <v>5</v>
      </c>
      <c r="C43" s="6">
        <v>40</v>
      </c>
      <c r="D43" s="6">
        <v>0.7</v>
      </c>
      <c r="E43" s="45">
        <f>C43*D43</f>
        <v>28</v>
      </c>
      <c r="F43" s="65" t="s">
        <v>106</v>
      </c>
      <c r="G43" s="125"/>
    </row>
    <row r="44" spans="1:7" ht="15" hidden="1">
      <c r="A44" s="67" t="s">
        <v>15</v>
      </c>
      <c r="B44" s="9"/>
      <c r="C44" s="14"/>
      <c r="D44" s="73"/>
      <c r="E44" s="5"/>
      <c r="F44" s="65" t="s">
        <v>106</v>
      </c>
      <c r="G44" s="125"/>
    </row>
    <row r="45" spans="1:7" ht="12.75" hidden="1">
      <c r="A45" s="70" t="s">
        <v>44</v>
      </c>
      <c r="B45" s="135" t="s">
        <v>3</v>
      </c>
      <c r="C45" s="45">
        <v>2</v>
      </c>
      <c r="D45" s="2" t="s">
        <v>45</v>
      </c>
      <c r="E45" s="45">
        <v>15</v>
      </c>
      <c r="F45" s="65" t="s">
        <v>106</v>
      </c>
      <c r="G45" s="126"/>
    </row>
    <row r="46" spans="1:7" ht="12.75" hidden="1">
      <c r="A46" s="70" t="s">
        <v>16</v>
      </c>
      <c r="B46" s="71" t="s">
        <v>6</v>
      </c>
      <c r="C46" s="45">
        <v>58</v>
      </c>
      <c r="D46" s="2">
        <v>1.5</v>
      </c>
      <c r="E46" s="45">
        <f>C46*D46</f>
        <v>87</v>
      </c>
      <c r="F46" s="65" t="s">
        <v>106</v>
      </c>
      <c r="G46" s="125"/>
    </row>
    <row r="47" spans="1:7" s="150" customFormat="1" ht="16.5" customHeight="1" hidden="1">
      <c r="A47" s="70" t="s">
        <v>94</v>
      </c>
      <c r="B47" s="71" t="s">
        <v>3</v>
      </c>
      <c r="C47" s="45">
        <v>25</v>
      </c>
      <c r="D47" s="2">
        <v>2.1</v>
      </c>
      <c r="E47" s="45">
        <f>C47*D47</f>
        <v>52.5</v>
      </c>
      <c r="F47" s="65" t="s">
        <v>106</v>
      </c>
      <c r="G47" s="125"/>
    </row>
    <row r="48" spans="1:7" s="150" customFormat="1" ht="16.5" customHeight="1" hidden="1">
      <c r="A48" s="70" t="s">
        <v>98</v>
      </c>
      <c r="B48" s="71" t="s">
        <v>3</v>
      </c>
      <c r="C48" s="45">
        <v>25</v>
      </c>
      <c r="D48" s="2">
        <v>0.2</v>
      </c>
      <c r="E48" s="45">
        <f>C48*D48</f>
        <v>5</v>
      </c>
      <c r="F48" s="65" t="s">
        <v>106</v>
      </c>
      <c r="G48" s="125"/>
    </row>
    <row r="49" spans="1:7" ht="12.75">
      <c r="A49" s="137" t="s">
        <v>30</v>
      </c>
      <c r="B49" s="138"/>
      <c r="C49" s="14"/>
      <c r="D49" s="115"/>
      <c r="E49" s="116">
        <v>55</v>
      </c>
      <c r="F49" s="65" t="s">
        <v>106</v>
      </c>
      <c r="G49" s="125"/>
    </row>
    <row r="50" spans="1:7" ht="12.75">
      <c r="A50" s="118"/>
      <c r="B50" s="105"/>
      <c r="C50" s="14"/>
      <c r="D50" s="115"/>
      <c r="E50" s="116"/>
      <c r="F50" s="69"/>
      <c r="G50" s="125"/>
    </row>
    <row r="51" spans="1:7" ht="40.5" customHeight="1">
      <c r="A51" s="118" t="s">
        <v>101</v>
      </c>
      <c r="B51" s="152"/>
      <c r="C51" s="162"/>
      <c r="D51" s="163"/>
      <c r="E51" s="164">
        <f>E16+E17+E18+E27+E28+E49</f>
        <v>462.8</v>
      </c>
      <c r="F51" s="69"/>
      <c r="G51" s="124"/>
    </row>
    <row r="52" spans="1:13" s="130" customFormat="1" ht="47.25" customHeight="1">
      <c r="A52" s="118" t="s">
        <v>108</v>
      </c>
      <c r="B52" s="152"/>
      <c r="C52" s="162"/>
      <c r="D52" s="163"/>
      <c r="E52" s="139">
        <v>141.148</v>
      </c>
      <c r="F52" s="139"/>
      <c r="G52" s="129"/>
      <c r="I52" s="132"/>
      <c r="K52" s="133"/>
      <c r="M52" s="132"/>
    </row>
    <row r="53" spans="1:13" s="130" customFormat="1" ht="47.25" customHeight="1">
      <c r="A53" s="118" t="s">
        <v>109</v>
      </c>
      <c r="B53" s="152"/>
      <c r="C53" s="162"/>
      <c r="D53" s="163"/>
      <c r="E53" s="139">
        <v>-64.676</v>
      </c>
      <c r="F53" s="139"/>
      <c r="G53" s="129"/>
      <c r="I53" s="132"/>
      <c r="K53" s="133"/>
      <c r="M53" s="132"/>
    </row>
    <row r="54" spans="1:9" s="130" customFormat="1" ht="30.75" customHeight="1">
      <c r="A54" s="118" t="s">
        <v>102</v>
      </c>
      <c r="B54" s="152"/>
      <c r="C54" s="165"/>
      <c r="D54" s="163"/>
      <c r="E54" s="139">
        <f>E51-E52-E53</f>
        <v>386.32800000000003</v>
      </c>
      <c r="F54" s="153"/>
      <c r="G54" s="129"/>
      <c r="I54" s="132"/>
    </row>
    <row r="55" spans="1:9" ht="22.5" customHeight="1">
      <c r="A55" s="118" t="s">
        <v>103</v>
      </c>
      <c r="B55" s="152"/>
      <c r="C55" s="165"/>
      <c r="D55" s="163"/>
      <c r="E55" s="166">
        <f>E54/12/H1*1000</f>
        <v>10.004972341351234</v>
      </c>
      <c r="F55" s="153"/>
      <c r="G55" s="144"/>
      <c r="I55" s="128">
        <v>10</v>
      </c>
    </row>
    <row r="56" spans="1:7" ht="33" customHeight="1">
      <c r="A56" s="154" t="s">
        <v>71</v>
      </c>
      <c r="B56" s="215" t="s">
        <v>72</v>
      </c>
      <c r="C56" s="215"/>
      <c r="D56" s="215"/>
      <c r="E56" s="215"/>
      <c r="F56" s="215"/>
      <c r="G56" s="144"/>
    </row>
    <row r="57" spans="1:6" ht="12.75">
      <c r="A57" s="144"/>
      <c r="B57" s="155"/>
      <c r="C57" s="144"/>
      <c r="D57" s="144"/>
      <c r="E57" s="144"/>
      <c r="F57" s="144"/>
    </row>
    <row r="58" spans="1:6" ht="12.75">
      <c r="A58" s="156" t="s">
        <v>73</v>
      </c>
      <c r="B58" s="214"/>
      <c r="C58" s="214"/>
      <c r="D58" s="214"/>
      <c r="E58" s="157" t="s">
        <v>74</v>
      </c>
      <c r="F58" s="158" t="s">
        <v>75</v>
      </c>
    </row>
    <row r="59" spans="1:6" ht="12.75">
      <c r="A59" s="156"/>
      <c r="B59" s="159"/>
      <c r="C59" s="159"/>
      <c r="D59" s="159"/>
      <c r="E59" s="160"/>
      <c r="F59" s="161"/>
    </row>
    <row r="60" spans="1:6" ht="12.75">
      <c r="A60" s="156" t="s">
        <v>76</v>
      </c>
      <c r="B60" s="214"/>
      <c r="C60" s="214"/>
      <c r="D60" s="214"/>
      <c r="E60" s="157" t="s">
        <v>74</v>
      </c>
      <c r="F60" s="158" t="s">
        <v>75</v>
      </c>
    </row>
    <row r="61" spans="1:6" ht="12.75">
      <c r="A61" s="144"/>
      <c r="B61" s="155"/>
      <c r="C61" s="144"/>
      <c r="D61" s="144"/>
      <c r="E61" s="144"/>
      <c r="F61" s="144"/>
    </row>
    <row r="62" spans="1:6" ht="12.75">
      <c r="A62" s="144"/>
      <c r="B62" s="155"/>
      <c r="C62" s="144"/>
      <c r="D62" s="144"/>
      <c r="E62" s="144"/>
      <c r="F62" s="144"/>
    </row>
    <row r="64" ht="12.75">
      <c r="A64" s="128" t="s">
        <v>104</v>
      </c>
    </row>
  </sheetData>
  <sheetProtection/>
  <autoFilter ref="A12:F50"/>
  <mergeCells count="12">
    <mergeCell ref="B58:D58"/>
    <mergeCell ref="B60:D60"/>
    <mergeCell ref="A9:F9"/>
    <mergeCell ref="B56:F56"/>
    <mergeCell ref="B42:D42"/>
    <mergeCell ref="A1:F1"/>
    <mergeCell ref="A2:F2"/>
    <mergeCell ref="A7:F7"/>
    <mergeCell ref="B8:E8"/>
    <mergeCell ref="A3:F3"/>
    <mergeCell ref="A4:F4"/>
    <mergeCell ref="A6:F6"/>
  </mergeCells>
  <printOptions/>
  <pageMargins left="0.9448818897637796" right="0.35433070866141736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2014-01-17T06:51:53Z</cp:lastPrinted>
  <dcterms:created xsi:type="dcterms:W3CDTF">2009-09-09T03:37:05Z</dcterms:created>
  <dcterms:modified xsi:type="dcterms:W3CDTF">2014-03-21T03:07:34Z</dcterms:modified>
  <cp:category/>
  <cp:version/>
  <cp:contentType/>
  <cp:contentStatus/>
</cp:coreProperties>
</file>