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е" sheetId="1" r:id="rId1"/>
    <sheet name="план" sheetId="2" r:id="rId2"/>
  </sheets>
  <definedNames>
    <definedName name="_xlnm._FilterDatabase" localSheetId="1" hidden="1">'план'!$A$13:$F$32</definedName>
    <definedName name="_xlnm._FilterDatabase" localSheetId="0" hidden="1">'предложение'!$A$12:$G$36</definedName>
    <definedName name="_xlnm.Print_Area" localSheetId="0">'предложение'!$A$1:$G$50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<sst xmlns="http://schemas.openxmlformats.org/spreadsheetml/2006/main" count="160" uniqueCount="80">
  <si>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</si>
  <si>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</si>
  <si>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</si>
  <si>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</si>
  <si>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</si>
  <si>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</si>
  <si>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</si>
  <si>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САНТЕХОБОРУДОВАНИЕ:</t>
  </si>
  <si>
    <t>Х/г водоснабжение:</t>
  </si>
  <si>
    <t>Отопление: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</si>
  <si>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</si>
  <si>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</si>
  <si>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</si>
  <si>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</si>
  <si>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</si>
  <si>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</si>
  <si>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</si>
  <si>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</si>
  <si>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</si>
  <si>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</si>
  <si>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установка  коллективного(общедомового) УУ и ПУ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</si>
  <si>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</si>
  <si>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</si>
  <si>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</si>
  <si>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</si>
  <si>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</si>
  <si>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</si>
  <si>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</si>
  <si>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</si>
  <si>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</si>
  <si>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</si>
  <si>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</si>
  <si>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</si>
  <si>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</si>
  <si>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</si>
  <si>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ул. Циолковского,56</t>
  </si>
  <si>
    <t xml:space="preserve"> ориентировочная стоимость работ, тыс.руб</t>
  </si>
  <si>
    <t xml:space="preserve">для  формирования плана текущего и капитального  ремонтов многоквартирного дома </t>
  </si>
  <si>
    <t>ИТОГО по текущему ремонту:</t>
  </si>
  <si>
    <t>ИТОГО по капитальному  ремонту:</t>
  </si>
  <si>
    <t>посадка деревьев</t>
  </si>
  <si>
    <t>работы, относящиеся к текущему ремонту</t>
  </si>
  <si>
    <t>ПЛАН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</si>
  <si>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</si>
  <si>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</si>
  <si>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</si>
  <si>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</si>
  <si>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</si>
  <si>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</si>
  <si>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</si>
  <si>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</si>
  <si>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</si>
  <si>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</si>
  <si>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пандус для инвалида</t>
  </si>
  <si>
    <t>2 под.</t>
  </si>
  <si>
    <t>А.Ю. Лопухова</t>
  </si>
  <si>
    <t>на 2014 год</t>
  </si>
  <si>
    <t xml:space="preserve">к протоколу  №                  от                           </t>
  </si>
  <si>
    <t>1-4 под.</t>
  </si>
  <si>
    <t>ремонт входного узла (побелка)</t>
  </si>
  <si>
    <t>санитарная обрезка деревьев</t>
  </si>
  <si>
    <t>изоляция розлива отопления</t>
  </si>
  <si>
    <t>окраска розлива отопления</t>
  </si>
  <si>
    <t>ремонт ТУ:</t>
  </si>
  <si>
    <t>установка грязевика</t>
  </si>
  <si>
    <t>ремонт проезжей части</t>
  </si>
  <si>
    <t xml:space="preserve"> установить песочницу</t>
  </si>
  <si>
    <t>изоляция розлива г/водоснабжения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</si>
  <si>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</si>
  <si>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</si>
  <si>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</si>
  <si>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</si>
  <si>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ремонт балконов</t>
  </si>
  <si>
    <t>Утверждено</t>
  </si>
  <si>
    <t>окраска  розлива х/водоснабжения</t>
  </si>
  <si>
    <t>установка окон ПВХ</t>
  </si>
  <si>
    <t>Остаток  денежных средств  по статье текущий   ремонт на 30.11.2013 г.:</t>
  </si>
  <si>
    <t>Остаток  денежных средств  по статье капитальный  ремонт на 31.11.2013 г.:</t>
  </si>
  <si>
    <t xml:space="preserve">ремонт откосов оконных </t>
  </si>
  <si>
    <t>под.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</si>
</sst>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49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18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0"/>
    </font>
    <font>
      <b/>
      <sz val="16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02">
    <xf numFmtId="0" fontId="0" fillId="0" borderId="0" xfId="0" applyAlignment="1">
      <alignment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172" fontId="15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10" fillId="0" borderId="0" xfId="52" applyFont="1" applyFill="1" applyBorder="1">
      <alignment/>
      <protection/>
    </xf>
    <xf numFmtId="0" fontId="9" fillId="24" borderId="11" xfId="0" applyFont="1" applyFill="1" applyBorder="1" applyAlignment="1">
      <alignment horizontal="center"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16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5" fillId="0" borderId="0" xfId="52" applyNumberFormat="1" applyFont="1" applyFill="1" applyAlignment="1">
      <alignment horizontal="center" vertical="center" wrapText="1"/>
      <protection/>
    </xf>
    <xf numFmtId="2" fontId="8" fillId="0" borderId="0" xfId="52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8" fillId="0" borderId="0" xfId="52" applyNumberFormat="1" applyFont="1" applyFill="1" applyBorder="1" applyAlignment="1">
      <alignment horizontal="center" vertical="center" wrapText="1"/>
      <protection/>
    </xf>
    <xf numFmtId="2" fontId="8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8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172" fontId="8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 wrapText="1"/>
    </xf>
    <xf numFmtId="1" fontId="8" fillId="0" borderId="12" xfId="52" applyNumberFormat="1" applyFont="1" applyFill="1" applyBorder="1" applyAlignment="1">
      <alignment horizontal="center" vertical="center" wrapText="1"/>
      <protection/>
    </xf>
    <xf numFmtId="1" fontId="11" fillId="0" borderId="12" xfId="52" applyNumberFormat="1" applyFont="1" applyFill="1" applyBorder="1" applyAlignment="1">
      <alignment horizontal="center" vertical="center" wrapText="1"/>
      <protection/>
    </xf>
    <xf numFmtId="1" fontId="8" fillId="0" borderId="10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9" fillId="0" borderId="0" xfId="0" applyNumberFormat="1" applyFont="1" applyFill="1" applyAlignment="1">
      <alignment vertical="center" wrapText="1"/>
    </xf>
    <xf numFmtId="0" fontId="1" fillId="0" borderId="0" xfId="52" applyFill="1" applyBorder="1">
      <alignment/>
      <protection/>
    </xf>
    <xf numFmtId="0" fontId="2" fillId="0" borderId="12" xfId="52" applyFont="1" applyFill="1" applyBorder="1" applyAlignment="1">
      <alignment vertical="center" wrapText="1"/>
      <protection/>
    </xf>
    <xf numFmtId="0" fontId="10" fillId="0" borderId="0" xfId="52" applyFont="1" applyFill="1" applyBorder="1">
      <alignment/>
      <protection/>
    </xf>
    <xf numFmtId="0" fontId="11" fillId="0" borderId="0" xfId="52" applyFont="1" applyFill="1" applyBorder="1">
      <alignment/>
      <protection/>
    </xf>
    <xf numFmtId="0" fontId="1" fillId="0" borderId="0" xfId="52" applyFill="1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vertical="center" wrapText="1"/>
      <protection/>
    </xf>
    <xf numFmtId="0" fontId="5" fillId="0" borderId="0" xfId="52" applyFont="1" applyFill="1" applyBorder="1">
      <alignment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172" fontId="15" fillId="0" borderId="0" xfId="52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2" fontId="17" fillId="0" borderId="0" xfId="0" applyNumberFormat="1" applyFont="1" applyFill="1" applyAlignment="1">
      <alignment horizontal="center" vertical="center" wrapText="1"/>
    </xf>
    <xf numFmtId="0" fontId="11" fillId="0" borderId="0" xfId="52" applyFont="1" applyFill="1">
      <alignment/>
      <protection/>
    </xf>
    <xf numFmtId="0" fontId="43" fillId="0" borderId="0" xfId="0" applyFont="1" applyFill="1" applyAlignment="1">
      <alignment/>
    </xf>
    <xf numFmtId="172" fontId="8" fillId="25" borderId="10" xfId="52" applyNumberFormat="1" applyFont="1" applyFill="1" applyBorder="1" applyAlignment="1">
      <alignment horizontal="center" vertical="center" wrapText="1"/>
      <protection/>
    </xf>
    <xf numFmtId="2" fontId="8" fillId="25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0" fillId="25" borderId="0" xfId="0" applyFont="1" applyFill="1" applyAlignment="1">
      <alignment vertical="center" wrapText="1"/>
    </xf>
    <xf numFmtId="0" fontId="7" fillId="25" borderId="0" xfId="0" applyFont="1" applyFill="1" applyAlignment="1">
      <alignment horizontal="center" vertical="center" wrapText="1"/>
    </xf>
    <xf numFmtId="172" fontId="16" fillId="25" borderId="0" xfId="0" applyNumberFormat="1" applyFont="1" applyFill="1" applyAlignment="1">
      <alignment horizontal="center" vertical="center" wrapText="1"/>
    </xf>
    <xf numFmtId="2" fontId="17" fillId="25" borderId="0" xfId="0" applyNumberFormat="1" applyFont="1" applyFill="1" applyAlignment="1">
      <alignment horizontal="center" vertical="center" wrapText="1"/>
    </xf>
    <xf numFmtId="0" fontId="17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0" fontId="13" fillId="25" borderId="0" xfId="0" applyFont="1" applyFill="1" applyAlignment="1">
      <alignment horizontal="center" vertical="center" wrapText="1"/>
    </xf>
    <xf numFmtId="0" fontId="13" fillId="25" borderId="0" xfId="0" applyFont="1" applyFill="1" applyAlignment="1">
      <alignment horizontal="right" vertical="center" wrapText="1"/>
    </xf>
    <xf numFmtId="0" fontId="2" fillId="25" borderId="0" xfId="52" applyFont="1" applyFill="1" applyBorder="1" applyAlignment="1">
      <alignment horizontal="center"/>
      <protection/>
    </xf>
    <xf numFmtId="0" fontId="2" fillId="25" borderId="0" xfId="52" applyFont="1" applyFill="1" applyBorder="1" applyAlignment="1">
      <alignment horizontal="center" vertical="center" wrapText="1"/>
      <protection/>
    </xf>
    <xf numFmtId="172" fontId="8" fillId="25" borderId="0" xfId="52" applyNumberFormat="1" applyFont="1" applyFill="1" applyBorder="1" applyAlignment="1">
      <alignment horizontal="center" vertical="center" wrapText="1"/>
      <protection/>
    </xf>
    <xf numFmtId="2" fontId="8" fillId="25" borderId="0" xfId="52" applyNumberFormat="1" applyFont="1" applyFill="1" applyBorder="1" applyAlignment="1">
      <alignment horizontal="center" vertical="center" wrapText="1"/>
      <protection/>
    </xf>
    <xf numFmtId="0" fontId="8" fillId="25" borderId="0" xfId="52" applyFont="1" applyFill="1" applyBorder="1" applyAlignment="1">
      <alignment horizontal="center"/>
      <protection/>
    </xf>
    <xf numFmtId="0" fontId="8" fillId="25" borderId="10" xfId="52" applyFont="1" applyFill="1" applyBorder="1" applyAlignment="1">
      <alignment horizontal="center" vertical="center" wrapText="1"/>
      <protection/>
    </xf>
    <xf numFmtId="0" fontId="11" fillId="25" borderId="10" xfId="52" applyFont="1" applyFill="1" applyBorder="1" applyAlignment="1">
      <alignment horizontal="center" vertical="center" wrapText="1"/>
      <protection/>
    </xf>
    <xf numFmtId="1" fontId="8" fillId="25" borderId="10" xfId="52" applyNumberFormat="1" applyFont="1" applyFill="1" applyBorder="1" applyAlignment="1">
      <alignment horizontal="center" vertical="center" wrapText="1"/>
      <protection/>
    </xf>
    <xf numFmtId="0" fontId="5" fillId="25" borderId="0" xfId="52" applyFont="1" applyFill="1" applyBorder="1" applyAlignment="1">
      <alignment vertical="center" wrapText="1"/>
      <protection/>
    </xf>
    <xf numFmtId="0" fontId="10" fillId="25" borderId="0" xfId="52" applyFont="1" applyFill="1" applyBorder="1" applyAlignment="1">
      <alignment horizontal="center" vertical="center" wrapText="1"/>
      <protection/>
    </xf>
    <xf numFmtId="172" fontId="15" fillId="25" borderId="0" xfId="52" applyNumberFormat="1" applyFont="1" applyFill="1" applyBorder="1" applyAlignment="1">
      <alignment horizontal="center" vertical="center" wrapText="1"/>
      <protection/>
    </xf>
    <xf numFmtId="2" fontId="5" fillId="25" borderId="0" xfId="52" applyNumberFormat="1" applyFont="1" applyFill="1" applyBorder="1" applyAlignment="1">
      <alignment horizontal="center"/>
      <protection/>
    </xf>
    <xf numFmtId="0" fontId="5" fillId="25" borderId="0" xfId="52" applyFont="1" applyFill="1" applyBorder="1" applyAlignment="1">
      <alignment horizontal="left"/>
      <protection/>
    </xf>
    <xf numFmtId="0" fontId="9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vertical="center" wrapText="1"/>
    </xf>
    <xf numFmtId="0" fontId="44" fillId="25" borderId="0" xfId="0" applyFont="1" applyFill="1" applyAlignment="1">
      <alignment horizontal="right"/>
    </xf>
    <xf numFmtId="2" fontId="17" fillId="25" borderId="0" xfId="0" applyNumberFormat="1" applyFont="1" applyFill="1" applyAlignment="1">
      <alignment horizontal="center"/>
    </xf>
    <xf numFmtId="2" fontId="17" fillId="25" borderId="13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/>
    </xf>
    <xf numFmtId="0" fontId="0" fillId="25" borderId="0" xfId="0" applyFill="1" applyBorder="1" applyAlignment="1">
      <alignment horizontal="center" vertical="center" wrapText="1"/>
    </xf>
    <xf numFmtId="2" fontId="17" fillId="25" borderId="0" xfId="0" applyNumberFormat="1" applyFont="1" applyFill="1" applyBorder="1" applyAlignment="1">
      <alignment/>
    </xf>
    <xf numFmtId="2" fontId="17" fillId="25" borderId="0" xfId="0" applyNumberFormat="1" applyFont="1" applyFill="1" applyBorder="1" applyAlignment="1">
      <alignment horizontal="right"/>
    </xf>
    <xf numFmtId="0" fontId="10" fillId="25" borderId="10" xfId="52" applyFont="1" applyFill="1" applyBorder="1" applyAlignment="1">
      <alignment horizontal="center" vertical="center"/>
      <protection/>
    </xf>
    <xf numFmtId="0" fontId="10" fillId="25" borderId="10" xfId="52" applyFont="1" applyFill="1" applyBorder="1" applyAlignment="1">
      <alignment horizontal="center"/>
      <protection/>
    </xf>
    <xf numFmtId="1" fontId="11" fillId="25" borderId="10" xfId="52" applyNumberFormat="1" applyFont="1" applyFill="1" applyBorder="1" applyAlignment="1">
      <alignment horizontal="center" vertical="center" wrapText="1"/>
      <protection/>
    </xf>
    <xf numFmtId="2" fontId="12" fillId="25" borderId="10" xfId="52" applyNumberFormat="1" applyFont="1" applyFill="1" applyBorder="1" applyAlignment="1">
      <alignment horizontal="center" vertical="center"/>
      <protection/>
    </xf>
    <xf numFmtId="0" fontId="12" fillId="25" borderId="10" xfId="52" applyFont="1" applyFill="1" applyBorder="1" applyAlignment="1">
      <alignment horizontal="center" vertical="center"/>
      <protection/>
    </xf>
    <xf numFmtId="0" fontId="12" fillId="25" borderId="10" xfId="52" applyFont="1" applyFill="1" applyBorder="1" applyAlignment="1">
      <alignment horizontal="center" vertical="center"/>
      <protection/>
    </xf>
    <xf numFmtId="0" fontId="45" fillId="25" borderId="10" xfId="0" applyFont="1" applyFill="1" applyBorder="1" applyAlignment="1">
      <alignment horizontal="center"/>
    </xf>
    <xf numFmtId="2" fontId="5" fillId="0" borderId="0" xfId="52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0" xfId="52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3" fillId="10" borderId="12" xfId="52" applyFont="1" applyFill="1" applyBorder="1" applyAlignment="1">
      <alignment vertical="center" wrapText="1"/>
      <protection/>
    </xf>
    <xf numFmtId="2" fontId="3" fillId="10" borderId="10" xfId="52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vertical="center" wrapText="1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0" fontId="2" fillId="10" borderId="12" xfId="52" applyFont="1" applyFill="1" applyBorder="1" applyAlignment="1">
      <alignment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172" fontId="1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172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172" fontId="2" fillId="0" borderId="10" xfId="52" applyNumberFormat="1" applyFont="1" applyFill="1" applyBorder="1" applyAlignment="1">
      <alignment horizontal="center" vertical="center" wrapText="1"/>
      <protection/>
    </xf>
    <xf numFmtId="172" fontId="2" fillId="0" borderId="10" xfId="52" applyNumberFormat="1" applyFont="1" applyFill="1" applyBorder="1" applyAlignment="1">
      <alignment horizontal="center" vertical="center" wrapText="1"/>
      <protection/>
    </xf>
    <xf numFmtId="0" fontId="2" fillId="10" borderId="12" xfId="52" applyFont="1" applyFill="1" applyBorder="1" applyAlignment="1">
      <alignment horizontal="center" vertical="center" wrapText="1"/>
      <protection/>
    </xf>
    <xf numFmtId="172" fontId="2" fillId="10" borderId="10" xfId="52" applyNumberFormat="1" applyFont="1" applyFill="1" applyBorder="1" applyAlignment="1">
      <alignment horizontal="center" vertical="center" wrapText="1"/>
      <protection/>
    </xf>
    <xf numFmtId="2" fontId="2" fillId="10" borderId="10" xfId="52" applyNumberFormat="1" applyFont="1" applyFill="1" applyBorder="1" applyAlignment="1">
      <alignment horizontal="center" vertical="center" wrapText="1"/>
      <protection/>
    </xf>
    <xf numFmtId="0" fontId="2" fillId="10" borderId="10" xfId="52" applyFont="1" applyFill="1" applyBorder="1" applyAlignment="1">
      <alignment horizontal="center" vertical="center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3" fillId="0" borderId="10" xfId="52" applyNumberFormat="1" applyFont="1" applyFill="1" applyBorder="1" applyAlignment="1">
      <alignment horizontal="left" vertical="center"/>
      <protection/>
    </xf>
    <xf numFmtId="0" fontId="3" fillId="10" borderId="12" xfId="52" applyFont="1" applyFill="1" applyBorder="1" applyAlignment="1">
      <alignment horizontal="center" vertical="center" wrapText="1"/>
      <protection/>
    </xf>
    <xf numFmtId="172" fontId="1" fillId="10" borderId="10" xfId="52" applyNumberFormat="1" applyFont="1" applyFill="1" applyBorder="1" applyAlignment="1">
      <alignment horizontal="center" vertical="center" wrapText="1"/>
      <protection/>
    </xf>
    <xf numFmtId="2" fontId="3" fillId="10" borderId="10" xfId="52" applyNumberFormat="1" applyFont="1" applyFill="1" applyBorder="1" applyAlignment="1">
      <alignment horizontal="center" vertical="center" wrapText="1"/>
      <protection/>
    </xf>
    <xf numFmtId="0" fontId="3" fillId="10" borderId="10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9" fontId="3" fillId="0" borderId="10" xfId="52" applyNumberFormat="1" applyFont="1" applyFill="1" applyBorder="1" applyAlignment="1">
      <alignment horizontal="center" vertical="center"/>
      <protection/>
    </xf>
    <xf numFmtId="9" fontId="3" fillId="10" borderId="10" xfId="52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2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2" fontId="5" fillId="0" borderId="10" xfId="52" applyNumberFormat="1" applyFont="1" applyFill="1" applyBorder="1" applyAlignment="1">
      <alignment horizontal="center" vertical="center"/>
      <protection/>
    </xf>
    <xf numFmtId="173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left" vertical="center"/>
      <protection/>
    </xf>
    <xf numFmtId="2" fontId="5" fillId="0" borderId="0" xfId="52" applyNumberFormat="1" applyFont="1" applyFill="1" applyBorder="1" applyAlignment="1">
      <alignment horizontal="center" vertical="center"/>
      <protection/>
    </xf>
    <xf numFmtId="173" fontId="5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2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172" fontId="2" fillId="24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172" fontId="47" fillId="0" borderId="10" xfId="52" applyNumberFormat="1" applyFont="1" applyFill="1" applyBorder="1" applyAlignment="1">
      <alignment horizontal="center" vertical="center" wrapText="1"/>
      <protection/>
    </xf>
    <xf numFmtId="0" fontId="48" fillId="25" borderId="10" xfId="52" applyFont="1" applyFill="1" applyBorder="1" applyAlignment="1">
      <alignment horizontal="center" vertical="center"/>
      <protection/>
    </xf>
    <xf numFmtId="173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left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left" vertical="center" wrapText="1"/>
    </xf>
    <xf numFmtId="1" fontId="0" fillId="0" borderId="21" xfId="0" applyNumberFormat="1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13" fillId="25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9" fillId="25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1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5.875" style="8" customWidth="1"/>
    <col min="2" max="2" width="9.125" style="9" customWidth="1"/>
    <col min="3" max="3" width="8.125" style="10" customWidth="1"/>
    <col min="4" max="4" width="11.125" style="11" customWidth="1"/>
    <col min="5" max="5" width="10.00390625" style="135" customWidth="1"/>
    <col min="6" max="6" width="9.25390625" style="135" customWidth="1"/>
    <col min="7" max="7" width="21.25390625" style="160" customWidth="1"/>
    <col min="8" max="14" width="9.125" style="101" customWidth="1"/>
    <col min="15" max="15" width="10.00390625" style="101" bestFit="1" customWidth="1"/>
    <col min="16" max="16384" width="9.125" style="101" customWidth="1"/>
  </cols>
  <sheetData>
    <row r="2" spans="1:7" s="134" customFormat="1" ht="42.75" customHeight="1" thickBot="1">
      <c r="A2" s="178" t="s">
        <v>17</v>
      </c>
      <c r="B2" s="179"/>
      <c r="C2" s="179"/>
      <c r="D2" s="179"/>
      <c r="E2" s="179"/>
      <c r="F2" s="179"/>
      <c r="G2" s="179"/>
    </row>
    <row r="3" ht="9" customHeight="1">
      <c r="G3" s="136"/>
    </row>
    <row r="4" spans="1:7" s="137" customFormat="1" ht="15.75">
      <c r="A4" s="180" t="s">
        <v>11</v>
      </c>
      <c r="B4" s="180"/>
      <c r="C4" s="180"/>
      <c r="D4" s="180"/>
      <c r="E4" s="180"/>
      <c r="F4" s="180"/>
      <c r="G4" s="180"/>
    </row>
    <row r="5" spans="1:7" s="137" customFormat="1" ht="15.75">
      <c r="A5" s="180" t="s">
        <v>37</v>
      </c>
      <c r="B5" s="180"/>
      <c r="C5" s="180"/>
      <c r="D5" s="180"/>
      <c r="E5" s="180"/>
      <c r="F5" s="180"/>
      <c r="G5" s="180"/>
    </row>
    <row r="6" spans="1:7" s="137" customFormat="1" ht="18">
      <c r="A6" s="15" t="s">
        <v>27</v>
      </c>
      <c r="B6" s="182" t="s">
        <v>35</v>
      </c>
      <c r="C6" s="182"/>
      <c r="D6" s="182"/>
      <c r="E6" s="182"/>
      <c r="F6" s="13"/>
      <c r="G6" s="13"/>
    </row>
    <row r="7" spans="1:7" s="137" customFormat="1" ht="15.75">
      <c r="A7" s="180" t="s">
        <v>56</v>
      </c>
      <c r="B7" s="180"/>
      <c r="C7" s="180"/>
      <c r="D7" s="180"/>
      <c r="E7" s="180"/>
      <c r="F7" s="180"/>
      <c r="G7" s="180"/>
    </row>
    <row r="8" spans="1:8" s="141" customFormat="1" ht="12.75" customHeight="1">
      <c r="A8" s="16"/>
      <c r="B8" s="16"/>
      <c r="C8" s="17"/>
      <c r="D8" s="18"/>
      <c r="E8" s="138"/>
      <c r="F8" s="138"/>
      <c r="G8" s="139"/>
      <c r="H8" s="140"/>
    </row>
    <row r="9" spans="1:8" s="142" customFormat="1" ht="27.75" customHeight="1">
      <c r="A9" s="181" t="s">
        <v>16</v>
      </c>
      <c r="B9" s="181"/>
      <c r="C9" s="181"/>
      <c r="D9" s="181"/>
      <c r="E9" s="181"/>
      <c r="F9" s="181"/>
      <c r="G9" s="181"/>
      <c r="H9" s="20"/>
    </row>
    <row r="10" spans="1:8" s="146" customFormat="1" ht="9.75" customHeight="1">
      <c r="A10" s="143"/>
      <c r="B10" s="21"/>
      <c r="C10" s="22"/>
      <c r="D10" s="23"/>
      <c r="E10" s="144"/>
      <c r="F10" s="144"/>
      <c r="G10" s="143"/>
      <c r="H10" s="145"/>
    </row>
    <row r="11" spans="1:8" s="30" customFormat="1" ht="87" customHeight="1">
      <c r="A11" s="26" t="s">
        <v>0</v>
      </c>
      <c r="B11" s="27" t="s">
        <v>18</v>
      </c>
      <c r="C11" s="28" t="s">
        <v>19</v>
      </c>
      <c r="D11" s="1" t="s">
        <v>13</v>
      </c>
      <c r="E11" s="26" t="s">
        <v>36</v>
      </c>
      <c r="F11" s="26" t="s">
        <v>24</v>
      </c>
      <c r="G11" s="26" t="s">
        <v>1</v>
      </c>
      <c r="H11" s="29"/>
    </row>
    <row r="12" spans="1:8" s="35" customFormat="1" ht="14.25" customHeight="1">
      <c r="A12" s="31">
        <v>1</v>
      </c>
      <c r="B12" s="32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4"/>
    </row>
    <row r="13" spans="1:8" s="141" customFormat="1" ht="13.5" customHeight="1">
      <c r="A13" s="130" t="s">
        <v>5</v>
      </c>
      <c r="B13" s="108"/>
      <c r="C13" s="109"/>
      <c r="D13" s="110"/>
      <c r="E13" s="147"/>
      <c r="F13" s="147"/>
      <c r="G13" s="148"/>
      <c r="H13" s="145"/>
    </row>
    <row r="14" spans="1:8" s="141" customFormat="1" ht="12.75">
      <c r="A14" s="37" t="s">
        <v>6</v>
      </c>
      <c r="B14" s="111"/>
      <c r="C14" s="112"/>
      <c r="D14" s="110"/>
      <c r="E14" s="113"/>
      <c r="F14" s="114"/>
      <c r="G14" s="115"/>
      <c r="H14" s="149"/>
    </row>
    <row r="15" spans="1:8" s="151" customFormat="1" ht="12.75" customHeight="1">
      <c r="A15" s="37" t="s">
        <v>23</v>
      </c>
      <c r="B15" s="107" t="s">
        <v>2</v>
      </c>
      <c r="C15" s="116">
        <v>8</v>
      </c>
      <c r="D15" s="110">
        <v>15</v>
      </c>
      <c r="E15" s="110">
        <f>C15*D15</f>
        <v>120</v>
      </c>
      <c r="F15" s="115" t="s">
        <v>28</v>
      </c>
      <c r="G15" s="41"/>
      <c r="H15" s="150"/>
    </row>
    <row r="16" spans="1:8" s="141" customFormat="1" ht="15" customHeight="1">
      <c r="A16" s="37" t="s">
        <v>59</v>
      </c>
      <c r="B16" s="107" t="s">
        <v>2</v>
      </c>
      <c r="C16" s="116">
        <v>4</v>
      </c>
      <c r="D16" s="110">
        <v>0.8</v>
      </c>
      <c r="E16" s="110">
        <f>C16*D16</f>
        <v>3.2</v>
      </c>
      <c r="F16" s="115" t="s">
        <v>28</v>
      </c>
      <c r="G16" s="41" t="s">
        <v>58</v>
      </c>
      <c r="H16" s="145"/>
    </row>
    <row r="17" spans="1:8" s="141" customFormat="1" ht="13.5" customHeight="1">
      <c r="A17" s="37" t="s">
        <v>7</v>
      </c>
      <c r="B17" s="108"/>
      <c r="C17" s="109"/>
      <c r="D17" s="110"/>
      <c r="E17" s="110"/>
      <c r="F17" s="115"/>
      <c r="G17" s="131"/>
      <c r="H17" s="140"/>
    </row>
    <row r="18" spans="1:8" s="141" customFormat="1" ht="15.75" customHeight="1">
      <c r="A18" s="37" t="s">
        <v>8</v>
      </c>
      <c r="B18" s="171"/>
      <c r="C18" s="172"/>
      <c r="D18" s="173"/>
      <c r="E18" s="110"/>
      <c r="F18" s="115"/>
      <c r="G18" s="131"/>
      <c r="H18" s="140"/>
    </row>
    <row r="19" spans="1:8" s="141" customFormat="1" ht="12.75" customHeight="1">
      <c r="A19" s="37" t="s">
        <v>67</v>
      </c>
      <c r="B19" s="107" t="s">
        <v>3</v>
      </c>
      <c r="C19" s="117">
        <v>73.08</v>
      </c>
      <c r="D19" s="110">
        <v>0.35</v>
      </c>
      <c r="E19" s="110">
        <f>C19*D19</f>
        <v>25.578</v>
      </c>
      <c r="F19" s="115" t="s">
        <v>28</v>
      </c>
      <c r="G19" s="132"/>
      <c r="H19" s="140"/>
    </row>
    <row r="20" spans="1:8" s="141" customFormat="1" ht="12.75" customHeight="1">
      <c r="A20" s="37" t="s">
        <v>9</v>
      </c>
      <c r="B20" s="111"/>
      <c r="C20" s="109"/>
      <c r="D20" s="110"/>
      <c r="E20" s="110"/>
      <c r="F20" s="115"/>
      <c r="G20" s="41"/>
      <c r="H20" s="140"/>
    </row>
    <row r="21" spans="1:8" s="141" customFormat="1" ht="12.75" customHeight="1">
      <c r="A21" s="106" t="s">
        <v>61</v>
      </c>
      <c r="B21" s="118" t="s">
        <v>3</v>
      </c>
      <c r="C21" s="119">
        <f>332.1/2</f>
        <v>166.05</v>
      </c>
      <c r="D21" s="120">
        <v>0.35</v>
      </c>
      <c r="E21" s="120">
        <f>C21*D21</f>
        <v>58.1175</v>
      </c>
      <c r="F21" s="121" t="s">
        <v>28</v>
      </c>
      <c r="G21" s="133"/>
      <c r="H21" s="140"/>
    </row>
    <row r="22" spans="1:8" s="141" customFormat="1" ht="12.75" customHeight="1">
      <c r="A22" s="106" t="s">
        <v>62</v>
      </c>
      <c r="B22" s="118" t="s">
        <v>3</v>
      </c>
      <c r="C22" s="119">
        <f>332.1/2</f>
        <v>166.05</v>
      </c>
      <c r="D22" s="120">
        <v>0.2</v>
      </c>
      <c r="E22" s="120">
        <f>C22*D22</f>
        <v>33.21</v>
      </c>
      <c r="F22" s="121" t="s">
        <v>28</v>
      </c>
      <c r="G22" s="133"/>
      <c r="H22" s="140"/>
    </row>
    <row r="23" spans="1:8" s="141" customFormat="1" ht="12.75" customHeight="1">
      <c r="A23" s="37" t="s">
        <v>63</v>
      </c>
      <c r="B23" s="107"/>
      <c r="C23" s="117"/>
      <c r="D23" s="110"/>
      <c r="E23" s="110"/>
      <c r="F23" s="115"/>
      <c r="G23" s="132"/>
      <c r="H23" s="140"/>
    </row>
    <row r="24" spans="1:8" s="141" customFormat="1" ht="12.75" customHeight="1">
      <c r="A24" s="106" t="s">
        <v>64</v>
      </c>
      <c r="B24" s="118" t="s">
        <v>2</v>
      </c>
      <c r="C24" s="119">
        <v>1</v>
      </c>
      <c r="D24" s="120">
        <v>7</v>
      </c>
      <c r="E24" s="120">
        <f>C24*D24</f>
        <v>7</v>
      </c>
      <c r="F24" s="121" t="s">
        <v>28</v>
      </c>
      <c r="G24" s="133"/>
      <c r="H24" s="140"/>
    </row>
    <row r="25" spans="1:8" s="141" customFormat="1" ht="42" customHeight="1">
      <c r="A25" s="37" t="s">
        <v>20</v>
      </c>
      <c r="B25" s="107" t="s">
        <v>2</v>
      </c>
      <c r="C25" s="116">
        <v>1</v>
      </c>
      <c r="D25" s="110">
        <v>286.2</v>
      </c>
      <c r="E25" s="110">
        <f>C25*D25</f>
        <v>286.2</v>
      </c>
      <c r="F25" s="115" t="s">
        <v>29</v>
      </c>
      <c r="G25" s="41"/>
      <c r="H25" s="145"/>
    </row>
    <row r="26" spans="1:8" s="141" customFormat="1" ht="35.25" customHeight="1">
      <c r="A26" s="37" t="s">
        <v>21</v>
      </c>
      <c r="B26" s="107" t="s">
        <v>4</v>
      </c>
      <c r="C26" s="116">
        <v>3531.9</v>
      </c>
      <c r="D26" s="110">
        <v>0.025</v>
      </c>
      <c r="E26" s="110">
        <f>C26*D26</f>
        <v>88.29750000000001</v>
      </c>
      <c r="F26" s="115" t="s">
        <v>29</v>
      </c>
      <c r="G26" s="41"/>
      <c r="H26" s="145"/>
    </row>
    <row r="27" spans="1:8" s="141" customFormat="1" ht="13.5" customHeight="1">
      <c r="A27" s="37" t="s">
        <v>10</v>
      </c>
      <c r="B27" s="108"/>
      <c r="C27" s="109"/>
      <c r="D27" s="122"/>
      <c r="E27" s="110"/>
      <c r="F27" s="115"/>
      <c r="G27" s="41"/>
      <c r="H27" s="145"/>
    </row>
    <row r="28" spans="1:8" s="141" customFormat="1" ht="13.5" customHeight="1">
      <c r="A28" s="123" t="s">
        <v>65</v>
      </c>
      <c r="B28" s="107" t="s">
        <v>2</v>
      </c>
      <c r="C28" s="117">
        <v>4.5</v>
      </c>
      <c r="D28" s="110">
        <v>1.5</v>
      </c>
      <c r="E28" s="110">
        <f>C28*D28</f>
        <v>6.75</v>
      </c>
      <c r="F28" s="115" t="s">
        <v>28</v>
      </c>
      <c r="G28" s="41"/>
      <c r="H28" s="145"/>
    </row>
    <row r="29" spans="1:8" s="141" customFormat="1" ht="12" customHeight="1">
      <c r="A29" s="37" t="s">
        <v>60</v>
      </c>
      <c r="B29" s="107" t="s">
        <v>2</v>
      </c>
      <c r="C29" s="116">
        <v>2</v>
      </c>
      <c r="D29" s="110">
        <v>2.5</v>
      </c>
      <c r="E29" s="110">
        <f>C29*D29</f>
        <v>5</v>
      </c>
      <c r="F29" s="115" t="s">
        <v>28</v>
      </c>
      <c r="G29" s="152"/>
      <c r="H29" s="149"/>
    </row>
    <row r="30" spans="1:8" s="141" customFormat="1" ht="12" customHeight="1">
      <c r="A30" s="37" t="s">
        <v>40</v>
      </c>
      <c r="B30" s="107" t="s">
        <v>2</v>
      </c>
      <c r="C30" s="116"/>
      <c r="D30" s="110">
        <v>2.5</v>
      </c>
      <c r="E30" s="110">
        <f>C30*D30</f>
        <v>0</v>
      </c>
      <c r="F30" s="115" t="s">
        <v>28</v>
      </c>
      <c r="G30" s="152"/>
      <c r="H30" s="149"/>
    </row>
    <row r="31" spans="1:8" s="99" customFormat="1" ht="12" customHeight="1">
      <c r="A31" s="123" t="s">
        <v>66</v>
      </c>
      <c r="B31" s="107" t="s">
        <v>2</v>
      </c>
      <c r="C31" s="117">
        <v>1</v>
      </c>
      <c r="D31" s="110">
        <v>6.3</v>
      </c>
      <c r="E31" s="110">
        <f>C31*D31</f>
        <v>6.3</v>
      </c>
      <c r="F31" s="115" t="s">
        <v>28</v>
      </c>
      <c r="G31" s="105"/>
      <c r="H31" s="149"/>
    </row>
    <row r="32" spans="1:8" s="141" customFormat="1" ht="12.75" customHeight="1">
      <c r="A32" s="102" t="s">
        <v>53</v>
      </c>
      <c r="B32" s="124" t="s">
        <v>2</v>
      </c>
      <c r="C32" s="125">
        <v>1</v>
      </c>
      <c r="D32" s="126">
        <v>25</v>
      </c>
      <c r="E32" s="120">
        <f>C32*D32</f>
        <v>25</v>
      </c>
      <c r="F32" s="127" t="s">
        <v>28</v>
      </c>
      <c r="G32" s="103" t="s">
        <v>54</v>
      </c>
      <c r="H32" s="145"/>
    </row>
    <row r="33" spans="1:8" s="141" customFormat="1" ht="12.75" customHeight="1">
      <c r="A33" s="104" t="s">
        <v>22</v>
      </c>
      <c r="B33" s="128"/>
      <c r="C33" s="109"/>
      <c r="D33" s="129"/>
      <c r="E33" s="110">
        <v>30</v>
      </c>
      <c r="F33" s="115" t="s">
        <v>28</v>
      </c>
      <c r="G33" s="105"/>
      <c r="H33" s="145"/>
    </row>
    <row r="34" spans="1:8" s="141" customFormat="1" ht="12.75" customHeight="1">
      <c r="A34" s="104"/>
      <c r="B34" s="128"/>
      <c r="C34" s="109"/>
      <c r="D34" s="129"/>
      <c r="E34" s="110"/>
      <c r="F34" s="115"/>
      <c r="G34" s="105"/>
      <c r="H34" s="145"/>
    </row>
    <row r="35" spans="1:8" s="99" customFormat="1" ht="26.25" customHeight="1">
      <c r="A35" s="43" t="s">
        <v>38</v>
      </c>
      <c r="B35" s="42"/>
      <c r="C35" s="28"/>
      <c r="D35" s="1"/>
      <c r="E35" s="153">
        <f>E15+E16+E19+E21+E22+E24+E28+E29+E30+E31+E32+E33</f>
        <v>320.1555</v>
      </c>
      <c r="F35" s="154"/>
      <c r="G35" s="155"/>
      <c r="H35" s="98"/>
    </row>
    <row r="36" spans="1:8" ht="31.5">
      <c r="A36" s="43" t="s">
        <v>39</v>
      </c>
      <c r="B36" s="7"/>
      <c r="C36" s="2"/>
      <c r="D36" s="1"/>
      <c r="E36" s="153">
        <f>E25+E26</f>
        <v>374.4975</v>
      </c>
      <c r="F36" s="154"/>
      <c r="G36" s="155"/>
      <c r="H36" s="100"/>
    </row>
    <row r="37" spans="1:8" ht="15.75">
      <c r="A37" s="58"/>
      <c r="B37" s="45"/>
      <c r="C37" s="46"/>
      <c r="D37" s="23"/>
      <c r="E37" s="156"/>
      <c r="F37" s="157"/>
      <c r="G37" s="158"/>
      <c r="H37" s="100"/>
    </row>
    <row r="38" spans="1:8" s="99" customFormat="1" ht="24" customHeight="1">
      <c r="A38" s="177" t="s">
        <v>12</v>
      </c>
      <c r="B38" s="177"/>
      <c r="C38" s="177"/>
      <c r="D38" s="11"/>
      <c r="F38" s="99" t="s">
        <v>55</v>
      </c>
      <c r="G38" s="30"/>
      <c r="H38" s="159"/>
    </row>
    <row r="39" spans="1:7" s="99" customFormat="1" ht="24" customHeight="1" thickBot="1">
      <c r="A39" s="47" t="s">
        <v>33</v>
      </c>
      <c r="B39" s="48"/>
      <c r="C39" s="48"/>
      <c r="D39" s="11"/>
      <c r="G39" s="30"/>
    </row>
    <row r="40" spans="1:7" s="99" customFormat="1" ht="24" customHeight="1" thickBot="1">
      <c r="A40" s="6"/>
      <c r="B40" s="175" t="s">
        <v>32</v>
      </c>
      <c r="C40" s="176"/>
      <c r="D40" s="176"/>
      <c r="E40" s="176"/>
      <c r="F40" s="176"/>
      <c r="G40" s="176"/>
    </row>
    <row r="42" spans="1:7" s="161" customFormat="1" ht="15.75">
      <c r="A42" s="13" t="s">
        <v>28</v>
      </c>
      <c r="B42" s="174" t="s">
        <v>41</v>
      </c>
      <c r="C42" s="174"/>
      <c r="D42" s="174"/>
      <c r="E42" s="174"/>
      <c r="F42" s="174"/>
      <c r="G42" s="174"/>
    </row>
    <row r="43" spans="1:7" s="161" customFormat="1" ht="15.75">
      <c r="A43" s="13" t="s">
        <v>29</v>
      </c>
      <c r="B43" s="174" t="s">
        <v>31</v>
      </c>
      <c r="C43" s="174"/>
      <c r="D43" s="174"/>
      <c r="E43" s="174"/>
      <c r="F43" s="174"/>
      <c r="G43" s="174"/>
    </row>
    <row r="44" spans="1:7" s="161" customFormat="1" ht="15.75">
      <c r="A44" s="13" t="s">
        <v>30</v>
      </c>
      <c r="B44" s="174" t="s">
        <v>34</v>
      </c>
      <c r="C44" s="174"/>
      <c r="D44" s="174"/>
      <c r="E44" s="174"/>
      <c r="F44" s="174"/>
      <c r="G44" s="174"/>
    </row>
    <row r="45" spans="1:7" ht="12.75">
      <c r="A45" s="162"/>
      <c r="B45" s="4"/>
      <c r="G45" s="162"/>
    </row>
    <row r="46" spans="1:7" s="161" customFormat="1" ht="15">
      <c r="A46" s="183"/>
      <c r="B46" s="183"/>
      <c r="C46" s="183"/>
      <c r="D46" s="183"/>
      <c r="E46" s="183"/>
      <c r="F46" s="183"/>
      <c r="G46" s="183"/>
    </row>
    <row r="47" spans="2:6" s="161" customFormat="1" ht="16.5" thickBot="1">
      <c r="B47" s="49"/>
      <c r="C47" s="50"/>
      <c r="D47" s="51"/>
      <c r="E47" s="163"/>
      <c r="F47" s="163"/>
    </row>
    <row r="48" spans="1:7" ht="15.75" thickBot="1">
      <c r="A48" s="49" t="s">
        <v>35</v>
      </c>
      <c r="B48" s="188" t="s">
        <v>25</v>
      </c>
      <c r="C48" s="189"/>
      <c r="D48" s="189"/>
      <c r="E48" s="190"/>
      <c r="F48" s="191"/>
      <c r="G48" s="192"/>
    </row>
    <row r="49" spans="1:7" ht="13.5" thickBot="1">
      <c r="A49" s="162"/>
      <c r="B49" s="184" t="s">
        <v>26</v>
      </c>
      <c r="C49" s="185"/>
      <c r="D49" s="184"/>
      <c r="E49" s="193"/>
      <c r="F49" s="194"/>
      <c r="G49" s="195"/>
    </row>
    <row r="50" spans="1:7" ht="12.75">
      <c r="A50" s="162"/>
      <c r="C50" s="164"/>
      <c r="D50" s="186" t="s">
        <v>14</v>
      </c>
      <c r="E50" s="186"/>
      <c r="F50" s="187" t="s">
        <v>15</v>
      </c>
      <c r="G50" s="187"/>
    </row>
    <row r="51" spans="1:2" ht="12.75">
      <c r="A51" s="101"/>
      <c r="B51" s="52"/>
    </row>
    <row r="52" spans="1:7" ht="12.75">
      <c r="A52" s="99"/>
      <c r="B52" s="30"/>
      <c r="C52" s="53"/>
      <c r="G52" s="99"/>
    </row>
    <row r="53" spans="1:2" ht="12.75">
      <c r="A53" s="101"/>
      <c r="B53" s="52"/>
    </row>
    <row r="54" spans="1:5" ht="17.25" customHeight="1">
      <c r="A54" s="101"/>
      <c r="B54" s="101"/>
      <c r="C54" s="49"/>
      <c r="D54" s="49"/>
      <c r="E54" s="49"/>
    </row>
    <row r="55" spans="1:2" ht="12.75">
      <c r="A55" s="101"/>
      <c r="B55" s="52"/>
    </row>
    <row r="56" spans="1:2" ht="12.75">
      <c r="A56" s="101"/>
      <c r="B56" s="52"/>
    </row>
    <row r="57" spans="1:2" ht="12.75">
      <c r="A57" s="101"/>
      <c r="B57" s="52"/>
    </row>
    <row r="58" spans="1:2" ht="12.75">
      <c r="A58" s="101"/>
      <c r="B58" s="52"/>
    </row>
    <row r="59" spans="1:2" ht="12.75">
      <c r="A59" s="101"/>
      <c r="B59" s="52"/>
    </row>
    <row r="60" spans="1:2" ht="12.75">
      <c r="A60" s="101"/>
      <c r="B60" s="52"/>
    </row>
    <row r="61" spans="1:2" ht="12.75">
      <c r="A61" s="101"/>
      <c r="B61" s="52"/>
    </row>
    <row r="62" spans="1:2" ht="12.75">
      <c r="A62" s="101"/>
      <c r="B62" s="52"/>
    </row>
    <row r="63" spans="1:2" ht="12.75">
      <c r="A63" s="101"/>
      <c r="B63" s="52"/>
    </row>
    <row r="64" spans="1:2" ht="12.75">
      <c r="A64" s="101"/>
      <c r="B64" s="52"/>
    </row>
    <row r="65" spans="1:2" ht="12.75">
      <c r="A65" s="101"/>
      <c r="B65" s="52"/>
    </row>
    <row r="66" spans="1:2" ht="12.75">
      <c r="A66" s="101"/>
      <c r="B66" s="52"/>
    </row>
    <row r="67" spans="1:2" ht="12.75">
      <c r="A67" s="101"/>
      <c r="B67" s="52"/>
    </row>
    <row r="68" spans="1:2" ht="12.75">
      <c r="A68" s="101"/>
      <c r="B68" s="52"/>
    </row>
    <row r="69" spans="1:2" ht="12.75">
      <c r="A69" s="101"/>
      <c r="B69" s="52"/>
    </row>
    <row r="70" spans="1:2" ht="12.75">
      <c r="A70" s="101"/>
      <c r="B70" s="52"/>
    </row>
    <row r="71" spans="1:2" ht="12.75">
      <c r="A71" s="101"/>
      <c r="B71" s="52"/>
    </row>
    <row r="72" spans="1:2" ht="12.75">
      <c r="A72" s="101"/>
      <c r="B72" s="52"/>
    </row>
    <row r="73" spans="1:2" ht="12.75">
      <c r="A73" s="101"/>
      <c r="B73" s="52"/>
    </row>
    <row r="74" spans="1:2" ht="12.75">
      <c r="A74" s="101"/>
      <c r="B74" s="52"/>
    </row>
    <row r="75" spans="1:2" ht="12.75">
      <c r="A75" s="101"/>
      <c r="B75" s="52"/>
    </row>
    <row r="76" spans="1:2" ht="12.75">
      <c r="A76" s="101"/>
      <c r="B76" s="52"/>
    </row>
    <row r="77" spans="1:2" ht="12.75">
      <c r="A77" s="101"/>
      <c r="B77" s="52"/>
    </row>
    <row r="78" spans="1:2" ht="12.75">
      <c r="A78" s="101"/>
      <c r="B78" s="52"/>
    </row>
    <row r="79" spans="1:2" ht="12.75">
      <c r="A79" s="101"/>
      <c r="B79" s="52"/>
    </row>
    <row r="80" spans="1:2" ht="12.75">
      <c r="A80" s="101"/>
      <c r="B80" s="52"/>
    </row>
    <row r="81" spans="1:2" ht="12.75">
      <c r="A81" s="101"/>
      <c r="B81" s="52"/>
    </row>
    <row r="82" spans="1:2" ht="12.75">
      <c r="A82" s="101"/>
      <c r="B82" s="52"/>
    </row>
    <row r="83" spans="1:2" ht="12.75">
      <c r="A83" s="101"/>
      <c r="B83" s="52"/>
    </row>
    <row r="84" spans="1:2" ht="12.75">
      <c r="A84" s="101"/>
      <c r="B84" s="52"/>
    </row>
    <row r="85" spans="1:2" ht="12.75">
      <c r="A85" s="101"/>
      <c r="B85" s="52"/>
    </row>
    <row r="86" spans="1:2" ht="12.75">
      <c r="A86" s="101"/>
      <c r="B86" s="52"/>
    </row>
    <row r="87" spans="1:2" ht="12.75">
      <c r="A87" s="101"/>
      <c r="B87" s="52"/>
    </row>
    <row r="88" spans="1:2" ht="12.75">
      <c r="A88" s="101"/>
      <c r="B88" s="52"/>
    </row>
    <row r="89" spans="1:2" ht="12.75">
      <c r="A89" s="101"/>
      <c r="B89" s="52"/>
    </row>
    <row r="90" spans="1:2" ht="12.75">
      <c r="A90" s="101"/>
      <c r="B90" s="52"/>
    </row>
    <row r="91" spans="1:2" ht="12.75">
      <c r="A91" s="101"/>
      <c r="B91" s="52"/>
    </row>
    <row r="92" spans="1:2" ht="12.75">
      <c r="A92" s="101"/>
      <c r="B92" s="52"/>
    </row>
    <row r="93" spans="1:2" ht="12.75">
      <c r="A93" s="101"/>
      <c r="B93" s="52"/>
    </row>
    <row r="94" spans="1:2" ht="12.75">
      <c r="A94" s="101"/>
      <c r="B94" s="52"/>
    </row>
    <row r="95" spans="1:2" ht="12.75">
      <c r="A95" s="101"/>
      <c r="B95" s="52"/>
    </row>
    <row r="96" spans="1:2" ht="12.75">
      <c r="A96" s="101"/>
      <c r="B96" s="52"/>
    </row>
    <row r="97" spans="1:2" ht="12.75">
      <c r="A97" s="101"/>
      <c r="B97" s="52"/>
    </row>
    <row r="98" spans="1:2" ht="12.75">
      <c r="A98" s="101"/>
      <c r="B98" s="52"/>
    </row>
    <row r="99" spans="1:2" ht="12.75">
      <c r="A99" s="101"/>
      <c r="B99" s="52"/>
    </row>
    <row r="100" spans="1:2" ht="12.75">
      <c r="A100" s="101"/>
      <c r="B100" s="52"/>
    </row>
    <row r="101" spans="1:2" ht="12.75">
      <c r="A101" s="101"/>
      <c r="B101" s="52"/>
    </row>
    <row r="102" spans="1:2" ht="12.75">
      <c r="A102" s="101"/>
      <c r="B102" s="52"/>
    </row>
    <row r="103" spans="1:2" ht="12.75">
      <c r="A103" s="101"/>
      <c r="B103" s="52"/>
    </row>
    <row r="104" spans="1:2" ht="12.75">
      <c r="A104" s="101"/>
      <c r="B104" s="52"/>
    </row>
    <row r="105" spans="1:2" ht="12.75">
      <c r="A105" s="101"/>
      <c r="B105" s="52"/>
    </row>
    <row r="106" spans="1:2" ht="12.75">
      <c r="A106" s="101"/>
      <c r="B106" s="52"/>
    </row>
    <row r="107" spans="1:2" ht="12.75">
      <c r="A107" s="101"/>
      <c r="B107" s="52"/>
    </row>
    <row r="108" spans="1:2" ht="12.75">
      <c r="A108" s="101"/>
      <c r="B108" s="52"/>
    </row>
    <row r="109" spans="1:2" ht="12.75">
      <c r="A109" s="101"/>
      <c r="B109" s="52"/>
    </row>
    <row r="110" spans="1:2" ht="12.75">
      <c r="A110" s="101"/>
      <c r="B110" s="52"/>
    </row>
    <row r="111" spans="1:2" ht="12.75">
      <c r="A111" s="101"/>
      <c r="B111" s="52"/>
    </row>
    <row r="112" spans="1:2" ht="12.75">
      <c r="A112" s="101"/>
      <c r="B112" s="52"/>
    </row>
    <row r="113" spans="1:2" ht="12.75">
      <c r="A113" s="101"/>
      <c r="B113" s="52"/>
    </row>
    <row r="114" spans="1:2" ht="12.75">
      <c r="A114" s="101"/>
      <c r="B114" s="52"/>
    </row>
    <row r="115" spans="1:2" ht="12.75">
      <c r="A115" s="101"/>
      <c r="B115" s="52"/>
    </row>
    <row r="116" spans="1:2" ht="12.75">
      <c r="A116" s="101"/>
      <c r="B116" s="52"/>
    </row>
    <row r="117" spans="1:2" ht="12.75">
      <c r="A117" s="101"/>
      <c r="B117" s="52"/>
    </row>
    <row r="118" spans="1:2" ht="12.75">
      <c r="A118" s="101"/>
      <c r="B118" s="52"/>
    </row>
    <row r="119" spans="1:2" ht="12.75">
      <c r="A119" s="101"/>
      <c r="B119" s="52"/>
    </row>
    <row r="120" spans="1:2" ht="12.75">
      <c r="A120" s="101"/>
      <c r="B120" s="52"/>
    </row>
    <row r="121" spans="1:2" ht="12.75">
      <c r="A121" s="101"/>
      <c r="B121" s="52"/>
    </row>
    <row r="122" spans="1:2" ht="12.75">
      <c r="A122" s="101"/>
      <c r="B122" s="52"/>
    </row>
    <row r="123" spans="1:2" ht="12.75">
      <c r="A123" s="101"/>
      <c r="B123" s="52"/>
    </row>
    <row r="124" spans="1:2" ht="12.75">
      <c r="A124" s="101"/>
      <c r="B124" s="52"/>
    </row>
    <row r="125" spans="1:2" ht="12.75">
      <c r="A125" s="101"/>
      <c r="B125" s="52"/>
    </row>
    <row r="126" spans="1:2" ht="12.75">
      <c r="A126" s="101"/>
      <c r="B126" s="52"/>
    </row>
    <row r="127" spans="1:2" ht="12.75">
      <c r="A127" s="101"/>
      <c r="B127" s="52"/>
    </row>
    <row r="128" spans="1:2" ht="12.75">
      <c r="A128" s="101"/>
      <c r="B128" s="52"/>
    </row>
    <row r="129" spans="1:2" ht="12.75">
      <c r="A129" s="101"/>
      <c r="B129" s="52"/>
    </row>
    <row r="130" spans="1:2" ht="12.75">
      <c r="A130" s="101"/>
      <c r="B130" s="52"/>
    </row>
    <row r="131" spans="1:2" ht="12.75">
      <c r="A131" s="101"/>
      <c r="B131" s="52"/>
    </row>
    <row r="132" spans="1:2" ht="12.75">
      <c r="A132" s="101"/>
      <c r="B132" s="52"/>
    </row>
    <row r="133" spans="1:2" ht="12.75">
      <c r="A133" s="101"/>
      <c r="B133" s="52"/>
    </row>
    <row r="134" spans="1:2" ht="12.75">
      <c r="A134" s="101"/>
      <c r="B134" s="52"/>
    </row>
    <row r="135" spans="1:2" ht="12.75">
      <c r="A135" s="101"/>
      <c r="B135" s="52"/>
    </row>
    <row r="136" spans="1:2" ht="12.75">
      <c r="A136" s="101"/>
      <c r="B136" s="52"/>
    </row>
    <row r="137" spans="1:2" ht="12.75">
      <c r="A137" s="101"/>
      <c r="B137" s="52"/>
    </row>
    <row r="138" spans="1:2" ht="12.75">
      <c r="A138" s="101"/>
      <c r="B138" s="52"/>
    </row>
    <row r="139" spans="1:2" ht="12.75">
      <c r="A139" s="101"/>
      <c r="B139" s="52"/>
    </row>
    <row r="140" spans="1:2" ht="12.75">
      <c r="A140" s="101"/>
      <c r="B140" s="52"/>
    </row>
    <row r="141" spans="1:2" ht="12.75">
      <c r="A141" s="101"/>
      <c r="B141" s="52"/>
    </row>
    <row r="142" spans="1:2" ht="12.75">
      <c r="A142" s="101"/>
      <c r="B142" s="52"/>
    </row>
    <row r="143" spans="1:2" ht="12.75">
      <c r="A143" s="101"/>
      <c r="B143" s="52"/>
    </row>
    <row r="144" spans="1:2" ht="12.75">
      <c r="A144" s="101"/>
      <c r="B144" s="52"/>
    </row>
    <row r="145" spans="1:2" ht="12.75">
      <c r="A145" s="101"/>
      <c r="B145" s="52"/>
    </row>
    <row r="146" spans="1:2" ht="12.75">
      <c r="A146" s="101"/>
      <c r="B146" s="52"/>
    </row>
    <row r="147" spans="1:2" ht="12.75">
      <c r="A147" s="101"/>
      <c r="B147" s="52"/>
    </row>
    <row r="148" spans="1:2" ht="12.75">
      <c r="A148" s="101"/>
      <c r="B148" s="52"/>
    </row>
    <row r="149" spans="1:2" ht="12.75">
      <c r="A149" s="101"/>
      <c r="B149" s="52"/>
    </row>
    <row r="150" spans="1:2" ht="12.75">
      <c r="A150" s="101"/>
      <c r="B150" s="52"/>
    </row>
    <row r="151" spans="1:2" ht="12.75">
      <c r="A151" s="101"/>
      <c r="B151" s="52"/>
    </row>
    <row r="152" spans="1:2" ht="12.75">
      <c r="A152" s="101"/>
      <c r="B152" s="52"/>
    </row>
    <row r="153" spans="1:2" ht="12.75">
      <c r="A153" s="101"/>
      <c r="B153" s="52"/>
    </row>
    <row r="154" spans="1:2" ht="12.75">
      <c r="A154" s="101"/>
      <c r="B154" s="52"/>
    </row>
    <row r="155" spans="1:2" ht="12.75">
      <c r="A155" s="101"/>
      <c r="B155" s="52"/>
    </row>
    <row r="156" spans="1:2" ht="12.75">
      <c r="A156" s="101"/>
      <c r="B156" s="52"/>
    </row>
    <row r="157" spans="1:2" ht="12.75">
      <c r="A157" s="101"/>
      <c r="B157" s="52"/>
    </row>
    <row r="158" spans="1:2" ht="12.75">
      <c r="A158" s="101"/>
      <c r="B158" s="52"/>
    </row>
    <row r="159" spans="1:2" ht="12.75">
      <c r="A159" s="101"/>
      <c r="B159" s="52"/>
    </row>
    <row r="160" spans="1:2" ht="12.75">
      <c r="A160" s="101"/>
      <c r="B160" s="52"/>
    </row>
    <row r="161" spans="1:2" ht="12.75">
      <c r="A161" s="101"/>
      <c r="B161" s="52"/>
    </row>
    <row r="162" spans="1:2" ht="12.75">
      <c r="A162" s="101"/>
      <c r="B162" s="52"/>
    </row>
    <row r="163" spans="1:2" ht="12.75">
      <c r="A163" s="101"/>
      <c r="B163" s="52"/>
    </row>
    <row r="164" spans="1:2" ht="12.75">
      <c r="A164" s="101"/>
      <c r="B164" s="52"/>
    </row>
    <row r="165" spans="1:2" ht="12.75">
      <c r="A165" s="101"/>
      <c r="B165" s="52"/>
    </row>
    <row r="166" spans="1:2" ht="12.75">
      <c r="A166" s="101"/>
      <c r="B166" s="52"/>
    </row>
    <row r="167" spans="1:2" ht="12.75">
      <c r="A167" s="101"/>
      <c r="B167" s="52"/>
    </row>
    <row r="168" spans="1:2" ht="12.75">
      <c r="A168" s="101"/>
      <c r="B168" s="52"/>
    </row>
    <row r="169" spans="1:2" ht="12.75">
      <c r="A169" s="101"/>
      <c r="B169" s="52"/>
    </row>
    <row r="170" spans="1:2" ht="12.75">
      <c r="A170" s="101"/>
      <c r="B170" s="52"/>
    </row>
    <row r="171" spans="1:2" ht="12.75">
      <c r="A171" s="101"/>
      <c r="B171" s="52"/>
    </row>
  </sheetData>
  <sheetProtection/>
  <autoFilter ref="A12:G36"/>
  <mergeCells count="20">
    <mergeCell ref="A46:G46"/>
    <mergeCell ref="B49:C49"/>
    <mergeCell ref="D50:E50"/>
    <mergeCell ref="F50:G50"/>
    <mergeCell ref="B48:E48"/>
    <mergeCell ref="F48:G48"/>
    <mergeCell ref="D49:E49"/>
    <mergeCell ref="F49:G49"/>
    <mergeCell ref="A2:G2"/>
    <mergeCell ref="A4:G4"/>
    <mergeCell ref="A5:G5"/>
    <mergeCell ref="A9:G9"/>
    <mergeCell ref="B6:E6"/>
    <mergeCell ref="A7:G7"/>
    <mergeCell ref="B18:D18"/>
    <mergeCell ref="B44:G44"/>
    <mergeCell ref="B40:G40"/>
    <mergeCell ref="B43:G43"/>
    <mergeCell ref="A38:C38"/>
    <mergeCell ref="B42:G42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PageLayoutView="0" workbookViewId="0" topLeftCell="A1">
      <selection activeCell="R19" sqref="R19"/>
    </sheetView>
  </sheetViews>
  <sheetFormatPr defaultColWidth="9.00390625" defaultRowHeight="12.75"/>
  <cols>
    <col min="1" max="1" width="45.00390625" style="59" customWidth="1"/>
    <col min="2" max="2" width="9.125" style="60" customWidth="1"/>
    <col min="3" max="3" width="8.125" style="61" customWidth="1"/>
    <col min="4" max="4" width="11.125" style="62" customWidth="1"/>
    <col min="5" max="5" width="10.00390625" style="63" customWidth="1"/>
    <col min="6" max="6" width="15.75390625" style="81" customWidth="1"/>
    <col min="7" max="13" width="9.125" style="12" customWidth="1"/>
    <col min="14" max="14" width="10.00390625" style="12" bestFit="1" customWidth="1"/>
    <col min="15" max="16384" width="9.125" style="12" customWidth="1"/>
  </cols>
  <sheetData>
    <row r="1" spans="1:8" ht="12.75">
      <c r="A1" s="201" t="s">
        <v>43</v>
      </c>
      <c r="B1" s="201"/>
      <c r="C1" s="201"/>
      <c r="D1" s="201"/>
      <c r="E1" s="201"/>
      <c r="F1" s="201"/>
      <c r="H1" s="166">
        <v>3531.9</v>
      </c>
    </row>
    <row r="2" spans="1:6" ht="12.75">
      <c r="A2" s="201" t="s">
        <v>57</v>
      </c>
      <c r="B2" s="201"/>
      <c r="C2" s="201"/>
      <c r="D2" s="201"/>
      <c r="E2" s="201"/>
      <c r="F2" s="201"/>
    </row>
    <row r="3" spans="1:6" ht="12.75">
      <c r="A3" s="201" t="s">
        <v>44</v>
      </c>
      <c r="B3" s="201"/>
      <c r="C3" s="201"/>
      <c r="D3" s="201"/>
      <c r="E3" s="201"/>
      <c r="F3" s="201"/>
    </row>
    <row r="4" spans="1:6" ht="12.75">
      <c r="A4" s="201" t="s">
        <v>45</v>
      </c>
      <c r="B4" s="201"/>
      <c r="C4" s="201"/>
      <c r="D4" s="201"/>
      <c r="E4" s="201"/>
      <c r="F4" s="201"/>
    </row>
    <row r="5" spans="1:6" ht="12.75">
      <c r="A5" s="199"/>
      <c r="B5" s="199"/>
      <c r="C5" s="199"/>
      <c r="D5" s="199"/>
      <c r="E5" s="199"/>
      <c r="F5" s="199"/>
    </row>
    <row r="6" spans="1:6" ht="9" customHeight="1">
      <c r="A6" s="199"/>
      <c r="B6" s="199"/>
      <c r="C6" s="199"/>
      <c r="D6" s="199"/>
      <c r="E6" s="199"/>
      <c r="F6" s="199"/>
    </row>
    <row r="7" spans="1:6" s="14" customFormat="1" ht="15.75">
      <c r="A7" s="198" t="s">
        <v>42</v>
      </c>
      <c r="B7" s="198"/>
      <c r="C7" s="198"/>
      <c r="D7" s="198"/>
      <c r="E7" s="198"/>
      <c r="F7" s="198"/>
    </row>
    <row r="8" spans="1:6" s="14" customFormat="1" ht="15.75" customHeight="1">
      <c r="A8" s="198" t="s">
        <v>68</v>
      </c>
      <c r="B8" s="198"/>
      <c r="C8" s="198"/>
      <c r="D8" s="198"/>
      <c r="E8" s="198"/>
      <c r="F8" s="198"/>
    </row>
    <row r="9" spans="1:6" s="14" customFormat="1" ht="18">
      <c r="A9" s="66" t="s">
        <v>27</v>
      </c>
      <c r="B9" s="196" t="s">
        <v>35</v>
      </c>
      <c r="C9" s="196"/>
      <c r="D9" s="196"/>
      <c r="E9" s="196"/>
      <c r="F9" s="65"/>
    </row>
    <row r="10" spans="1:6" s="14" customFormat="1" ht="15.75">
      <c r="A10" s="198" t="s">
        <v>56</v>
      </c>
      <c r="B10" s="198"/>
      <c r="C10" s="198"/>
      <c r="D10" s="198"/>
      <c r="E10" s="198"/>
      <c r="F10" s="198"/>
    </row>
    <row r="11" spans="1:7" s="25" customFormat="1" ht="9.75" customHeight="1">
      <c r="A11" s="67"/>
      <c r="B11" s="68"/>
      <c r="C11" s="69"/>
      <c r="D11" s="70"/>
      <c r="E11" s="71"/>
      <c r="F11" s="67"/>
      <c r="G11" s="24"/>
    </row>
    <row r="12" spans="1:7" s="30" customFormat="1" ht="87" customHeight="1">
      <c r="A12" s="72" t="s">
        <v>0</v>
      </c>
      <c r="B12" s="73" t="s">
        <v>18</v>
      </c>
      <c r="C12" s="56" t="s">
        <v>19</v>
      </c>
      <c r="D12" s="57" t="s">
        <v>13</v>
      </c>
      <c r="E12" s="72" t="s">
        <v>36</v>
      </c>
      <c r="F12" s="72" t="s">
        <v>46</v>
      </c>
      <c r="G12" s="29"/>
    </row>
    <row r="13" spans="1:7" s="35" customFormat="1" ht="14.25" customHeight="1">
      <c r="A13" s="74">
        <v>1</v>
      </c>
      <c r="B13" s="93">
        <v>2</v>
      </c>
      <c r="C13" s="74">
        <v>3</v>
      </c>
      <c r="D13" s="74">
        <v>4</v>
      </c>
      <c r="E13" s="74">
        <v>5</v>
      </c>
      <c r="F13" s="74">
        <v>6</v>
      </c>
      <c r="G13" s="34"/>
    </row>
    <row r="14" spans="1:7" ht="13.5" customHeight="1">
      <c r="A14" s="130" t="s">
        <v>5</v>
      </c>
      <c r="B14" s="108"/>
      <c r="C14" s="109"/>
      <c r="D14" s="110"/>
      <c r="E14" s="147"/>
      <c r="F14" s="92"/>
      <c r="G14" s="36"/>
    </row>
    <row r="15" spans="1:7" ht="13.5" customHeight="1">
      <c r="A15" s="130" t="s">
        <v>75</v>
      </c>
      <c r="B15" s="107" t="s">
        <v>2</v>
      </c>
      <c r="C15" s="116">
        <v>16</v>
      </c>
      <c r="D15" s="110">
        <f>E15/C15</f>
        <v>15.625</v>
      </c>
      <c r="E15" s="115">
        <v>250</v>
      </c>
      <c r="F15" s="95" t="s">
        <v>73</v>
      </c>
      <c r="G15" s="36"/>
    </row>
    <row r="16" spans="1:7" ht="13.5" customHeight="1">
      <c r="A16" s="130" t="s">
        <v>78</v>
      </c>
      <c r="B16" s="107" t="s">
        <v>79</v>
      </c>
      <c r="C16" s="116">
        <v>4</v>
      </c>
      <c r="D16" s="110">
        <v>15</v>
      </c>
      <c r="E16" s="115">
        <f>C16*D16</f>
        <v>60</v>
      </c>
      <c r="F16" s="95" t="s">
        <v>73</v>
      </c>
      <c r="G16" s="36"/>
    </row>
    <row r="17" spans="1:7" s="3" customFormat="1" ht="12.75">
      <c r="A17" s="37" t="s">
        <v>6</v>
      </c>
      <c r="B17" s="111"/>
      <c r="C17" s="112"/>
      <c r="D17" s="110"/>
      <c r="E17" s="113"/>
      <c r="F17" s="91"/>
      <c r="G17" s="39"/>
    </row>
    <row r="18" spans="1:7" s="3" customFormat="1" ht="12.75" customHeight="1">
      <c r="A18" s="37" t="s">
        <v>72</v>
      </c>
      <c r="B18" s="107" t="s">
        <v>2</v>
      </c>
      <c r="C18" s="116">
        <v>8</v>
      </c>
      <c r="D18" s="110">
        <v>2.5</v>
      </c>
      <c r="E18" s="110">
        <f>C18*D18</f>
        <v>20</v>
      </c>
      <c r="F18" s="95" t="s">
        <v>73</v>
      </c>
      <c r="G18" s="38"/>
    </row>
    <row r="19" spans="1:7" s="3" customFormat="1" ht="12.75" customHeight="1">
      <c r="A19" s="37" t="s">
        <v>59</v>
      </c>
      <c r="B19" s="107" t="s">
        <v>2</v>
      </c>
      <c r="C19" s="116">
        <v>4</v>
      </c>
      <c r="D19" s="110">
        <v>0.8</v>
      </c>
      <c r="E19" s="110">
        <f>C19*D19</f>
        <v>3.2</v>
      </c>
      <c r="F19" s="95" t="s">
        <v>73</v>
      </c>
      <c r="G19" s="38"/>
    </row>
    <row r="20" spans="1:7" s="3" customFormat="1" ht="15" customHeight="1">
      <c r="A20" s="37" t="s">
        <v>7</v>
      </c>
      <c r="B20" s="108"/>
      <c r="C20" s="109"/>
      <c r="D20" s="110"/>
      <c r="E20" s="110"/>
      <c r="F20" s="95"/>
      <c r="G20" s="5"/>
    </row>
    <row r="21" spans="1:7" ht="13.5" customHeight="1">
      <c r="A21" s="37" t="s">
        <v>8</v>
      </c>
      <c r="B21" s="171"/>
      <c r="C21" s="172"/>
      <c r="D21" s="173"/>
      <c r="E21" s="110"/>
      <c r="F21" s="96"/>
      <c r="G21" s="40"/>
    </row>
    <row r="22" spans="1:7" ht="15.75" customHeight="1" hidden="1">
      <c r="A22" s="37" t="s">
        <v>67</v>
      </c>
      <c r="B22" s="107" t="s">
        <v>3</v>
      </c>
      <c r="C22" s="117">
        <v>73.08</v>
      </c>
      <c r="D22" s="110">
        <v>0.35</v>
      </c>
      <c r="E22" s="110">
        <f>C22*D22</f>
        <v>25.578</v>
      </c>
      <c r="F22" s="96"/>
      <c r="G22" s="40"/>
    </row>
    <row r="23" spans="1:7" ht="15.75" customHeight="1">
      <c r="A23" s="37" t="s">
        <v>74</v>
      </c>
      <c r="B23" s="107" t="s">
        <v>3</v>
      </c>
      <c r="C23" s="117">
        <v>63</v>
      </c>
      <c r="D23" s="110">
        <v>0.2</v>
      </c>
      <c r="E23" s="110">
        <f>C23*D23</f>
        <v>12.600000000000001</v>
      </c>
      <c r="F23" s="95" t="s">
        <v>73</v>
      </c>
      <c r="G23" s="40"/>
    </row>
    <row r="24" spans="1:7" s="55" customFormat="1" ht="14.25" customHeight="1">
      <c r="A24" s="37" t="s">
        <v>9</v>
      </c>
      <c r="B24" s="111"/>
      <c r="C24" s="109"/>
      <c r="D24" s="110"/>
      <c r="E24" s="110"/>
      <c r="F24" s="95"/>
      <c r="G24" s="54"/>
    </row>
    <row r="25" spans="1:7" ht="12.75" customHeight="1" hidden="1">
      <c r="A25" s="37" t="s">
        <v>61</v>
      </c>
      <c r="B25" s="107" t="s">
        <v>3</v>
      </c>
      <c r="C25" s="117">
        <f>332.1/2</f>
        <v>166.05</v>
      </c>
      <c r="D25" s="110">
        <v>0.35</v>
      </c>
      <c r="E25" s="110">
        <f>C25*D25</f>
        <v>58.1175</v>
      </c>
      <c r="F25" s="95"/>
      <c r="G25" s="40"/>
    </row>
    <row r="26" spans="1:7" s="55" customFormat="1" ht="12" customHeight="1" hidden="1">
      <c r="A26" s="37" t="s">
        <v>62</v>
      </c>
      <c r="B26" s="107" t="s">
        <v>3</v>
      </c>
      <c r="C26" s="117">
        <f>332.1/2</f>
        <v>166.05</v>
      </c>
      <c r="D26" s="110">
        <v>0.2</v>
      </c>
      <c r="E26" s="110">
        <f>C26*D26</f>
        <v>33.21</v>
      </c>
      <c r="F26" s="95"/>
      <c r="G26" s="54"/>
    </row>
    <row r="27" spans="1:7" ht="13.5" customHeight="1">
      <c r="A27" s="37" t="s">
        <v>63</v>
      </c>
      <c r="B27" s="107"/>
      <c r="C27" s="117"/>
      <c r="D27" s="110"/>
      <c r="E27" s="110"/>
      <c r="F27" s="96"/>
      <c r="G27" s="36"/>
    </row>
    <row r="28" spans="1:7" s="3" customFormat="1" ht="12.75" customHeight="1">
      <c r="A28" s="37" t="s">
        <v>64</v>
      </c>
      <c r="B28" s="107" t="s">
        <v>2</v>
      </c>
      <c r="C28" s="117">
        <v>1</v>
      </c>
      <c r="D28" s="110">
        <v>7</v>
      </c>
      <c r="E28" s="110">
        <f>C28*D28</f>
        <v>7</v>
      </c>
      <c r="F28" s="95" t="s">
        <v>73</v>
      </c>
      <c r="G28" s="5"/>
    </row>
    <row r="29" spans="1:7" s="19" customFormat="1" ht="39.75" customHeight="1" hidden="1">
      <c r="A29" s="37" t="s">
        <v>20</v>
      </c>
      <c r="B29" s="107" t="s">
        <v>2</v>
      </c>
      <c r="C29" s="116">
        <v>1</v>
      </c>
      <c r="D29" s="110">
        <v>286.2</v>
      </c>
      <c r="E29" s="110">
        <f>C29*D29</f>
        <v>286.2</v>
      </c>
      <c r="F29" s="95"/>
      <c r="G29" s="24"/>
    </row>
    <row r="30" spans="1:7" s="3" customFormat="1" ht="30" customHeight="1" hidden="1">
      <c r="A30" s="37" t="s">
        <v>21</v>
      </c>
      <c r="B30" s="107" t="s">
        <v>4</v>
      </c>
      <c r="C30" s="116">
        <v>3531.9</v>
      </c>
      <c r="D30" s="110">
        <v>0.025</v>
      </c>
      <c r="E30" s="110">
        <f>C30*D30</f>
        <v>88.29750000000001</v>
      </c>
      <c r="F30" s="97"/>
      <c r="G30" s="38"/>
    </row>
    <row r="31" spans="1:7" s="3" customFormat="1" ht="12" customHeight="1">
      <c r="A31" s="37" t="s">
        <v>10</v>
      </c>
      <c r="B31" s="108"/>
      <c r="C31" s="109"/>
      <c r="D31" s="122"/>
      <c r="E31" s="110"/>
      <c r="F31" s="97"/>
      <c r="G31" s="39"/>
    </row>
    <row r="32" spans="1:7" s="55" customFormat="1" ht="12" customHeight="1">
      <c r="A32" s="123" t="s">
        <v>65</v>
      </c>
      <c r="B32" s="107" t="s">
        <v>2</v>
      </c>
      <c r="C32" s="117">
        <v>4.5</v>
      </c>
      <c r="D32" s="110">
        <v>1.5</v>
      </c>
      <c r="E32" s="110">
        <f>C32*D32</f>
        <v>6.75</v>
      </c>
      <c r="F32" s="95" t="s">
        <v>73</v>
      </c>
      <c r="G32" s="39"/>
    </row>
    <row r="33" spans="1:7" s="3" customFormat="1" ht="12" customHeight="1">
      <c r="A33" s="37" t="s">
        <v>60</v>
      </c>
      <c r="B33" s="107" t="s">
        <v>2</v>
      </c>
      <c r="C33" s="116">
        <v>7</v>
      </c>
      <c r="D33" s="110">
        <v>2.5</v>
      </c>
      <c r="E33" s="110">
        <f>C33*D33</f>
        <v>17.5</v>
      </c>
      <c r="F33" s="95" t="s">
        <v>73</v>
      </c>
      <c r="G33" s="39"/>
    </row>
    <row r="34" spans="1:7" ht="12.75" customHeight="1" hidden="1">
      <c r="A34" s="37" t="s">
        <v>40</v>
      </c>
      <c r="B34" s="107" t="s">
        <v>2</v>
      </c>
      <c r="C34" s="116"/>
      <c r="D34" s="110">
        <v>2.5</v>
      </c>
      <c r="E34" s="110">
        <f>C34*D34</f>
        <v>0</v>
      </c>
      <c r="F34" s="94"/>
      <c r="G34" s="36"/>
    </row>
    <row r="35" spans="1:7" ht="12.75" customHeight="1">
      <c r="A35" s="123" t="s">
        <v>66</v>
      </c>
      <c r="B35" s="107" t="s">
        <v>2</v>
      </c>
      <c r="C35" s="117">
        <v>1</v>
      </c>
      <c r="D35" s="110">
        <v>2.5</v>
      </c>
      <c r="E35" s="110">
        <f>C35*D35</f>
        <v>2.5</v>
      </c>
      <c r="F35" s="95" t="s">
        <v>73</v>
      </c>
      <c r="G35" s="36"/>
    </row>
    <row r="36" spans="1:7" s="99" customFormat="1" ht="15.75" customHeight="1">
      <c r="A36" s="104" t="s">
        <v>53</v>
      </c>
      <c r="B36" s="107" t="s">
        <v>2</v>
      </c>
      <c r="C36" s="116">
        <v>1</v>
      </c>
      <c r="D36" s="110">
        <v>25</v>
      </c>
      <c r="E36" s="110">
        <f>C36*D36</f>
        <v>25</v>
      </c>
      <c r="F36" s="95" t="s">
        <v>73</v>
      </c>
      <c r="G36" s="98"/>
    </row>
    <row r="37" spans="1:7" s="101" customFormat="1" ht="15.75">
      <c r="A37" s="104" t="s">
        <v>22</v>
      </c>
      <c r="B37" s="128"/>
      <c r="C37" s="109"/>
      <c r="D37" s="129"/>
      <c r="E37" s="110">
        <v>33</v>
      </c>
      <c r="F37" s="95" t="s">
        <v>73</v>
      </c>
      <c r="G37" s="100"/>
    </row>
    <row r="38" spans="1:7" s="101" customFormat="1" ht="12.75" customHeight="1">
      <c r="A38" s="104"/>
      <c r="B38" s="128"/>
      <c r="C38" s="109"/>
      <c r="D38" s="129"/>
      <c r="E38" s="110"/>
      <c r="F38" s="91"/>
      <c r="G38" s="100"/>
    </row>
    <row r="39" spans="1:7" s="101" customFormat="1" ht="15.75" hidden="1">
      <c r="A39" s="104"/>
      <c r="B39" s="128"/>
      <c r="C39" s="109"/>
      <c r="D39" s="129"/>
      <c r="E39" s="110"/>
      <c r="F39" s="91"/>
      <c r="G39" s="100"/>
    </row>
    <row r="40" spans="1:7" s="101" customFormat="1" ht="15.75" hidden="1">
      <c r="A40" s="104"/>
      <c r="B40" s="128"/>
      <c r="C40" s="109"/>
      <c r="D40" s="129"/>
      <c r="E40" s="110"/>
      <c r="F40" s="91"/>
      <c r="G40" s="100"/>
    </row>
    <row r="41" spans="1:7" s="101" customFormat="1" ht="25.5" customHeight="1">
      <c r="A41" s="104" t="s">
        <v>69</v>
      </c>
      <c r="B41" s="128"/>
      <c r="C41" s="168"/>
      <c r="D41" s="129"/>
      <c r="E41" s="129">
        <f>E15+E16+E18+E19+E23+E28+E32+E33+E35+E36+E37</f>
        <v>437.55</v>
      </c>
      <c r="F41" s="169"/>
      <c r="G41" s="100"/>
    </row>
    <row r="42" spans="1:7" s="101" customFormat="1" ht="25.5" customHeight="1">
      <c r="A42" s="104" t="s">
        <v>76</v>
      </c>
      <c r="B42" s="128"/>
      <c r="C42" s="168"/>
      <c r="D42" s="129"/>
      <c r="E42" s="129">
        <v>185.532</v>
      </c>
      <c r="F42" s="169"/>
      <c r="G42" s="100"/>
    </row>
    <row r="43" spans="1:7" s="101" customFormat="1" ht="25.5" customHeight="1">
      <c r="A43" s="104" t="s">
        <v>77</v>
      </c>
      <c r="B43" s="128"/>
      <c r="C43" s="168"/>
      <c r="D43" s="129"/>
      <c r="E43" s="129">
        <v>7.944</v>
      </c>
      <c r="F43" s="169"/>
      <c r="G43" s="100"/>
    </row>
    <row r="44" spans="1:7" s="101" customFormat="1" ht="25.5" customHeight="1">
      <c r="A44" s="167" t="s">
        <v>70</v>
      </c>
      <c r="B44" s="165"/>
      <c r="C44" s="168"/>
      <c r="D44" s="129"/>
      <c r="E44" s="129">
        <f>E41-E42-E43</f>
        <v>244.074</v>
      </c>
      <c r="F44" s="169"/>
      <c r="G44" s="100"/>
    </row>
    <row r="45" spans="1:9" s="101" customFormat="1" ht="25.5" customHeight="1">
      <c r="A45" s="167" t="s">
        <v>71</v>
      </c>
      <c r="B45" s="165"/>
      <c r="C45" s="168"/>
      <c r="D45" s="129"/>
      <c r="E45" s="170">
        <f>E44/12/H1*1000</f>
        <v>5.758798380475098</v>
      </c>
      <c r="F45" s="169"/>
      <c r="G45" s="100"/>
      <c r="I45" s="101">
        <v>5.76</v>
      </c>
    </row>
    <row r="46" spans="1:7" ht="15.75">
      <c r="A46" s="75"/>
      <c r="B46" s="76"/>
      <c r="C46" s="77"/>
      <c r="D46" s="70"/>
      <c r="E46" s="78"/>
      <c r="F46" s="79"/>
      <c r="G46" s="44"/>
    </row>
    <row r="47" spans="1:6" ht="20.25">
      <c r="A47" s="84" t="s">
        <v>47</v>
      </c>
      <c r="B47" s="200" t="s">
        <v>48</v>
      </c>
      <c r="C47" s="200"/>
      <c r="D47" s="200"/>
      <c r="E47" s="200"/>
      <c r="F47" s="200"/>
    </row>
    <row r="48" spans="1:6" ht="17.25" customHeight="1">
      <c r="A48" s="82"/>
      <c r="B48" s="83"/>
      <c r="E48" s="85"/>
      <c r="F48" s="64"/>
    </row>
    <row r="49" spans="1:6" ht="12.75">
      <c r="A49" s="80" t="s">
        <v>49</v>
      </c>
      <c r="B49" s="197"/>
      <c r="C49" s="197"/>
      <c r="D49" s="197"/>
      <c r="E49" s="86" t="s">
        <v>50</v>
      </c>
      <c r="F49" s="87" t="s">
        <v>51</v>
      </c>
    </row>
    <row r="50" spans="1:6" ht="12.75">
      <c r="A50" s="80"/>
      <c r="B50" s="88"/>
      <c r="C50" s="88"/>
      <c r="D50" s="88"/>
      <c r="E50" s="89"/>
      <c r="F50" s="90"/>
    </row>
    <row r="51" spans="1:6" ht="12.75">
      <c r="A51" s="80" t="s">
        <v>52</v>
      </c>
      <c r="B51" s="197"/>
      <c r="C51" s="197"/>
      <c r="D51" s="197"/>
      <c r="E51" s="86" t="s">
        <v>50</v>
      </c>
      <c r="F51" s="87" t="s">
        <v>51</v>
      </c>
    </row>
    <row r="52" spans="1:6" ht="12.75">
      <c r="A52" s="82"/>
      <c r="B52" s="83"/>
      <c r="E52" s="85"/>
      <c r="F52" s="64"/>
    </row>
    <row r="53" spans="1:2" ht="12.75">
      <c r="A53" s="82"/>
      <c r="B53" s="83"/>
    </row>
    <row r="54" spans="1:2" ht="12.75">
      <c r="A54" s="82"/>
      <c r="B54" s="83"/>
    </row>
    <row r="55" spans="1:2" ht="12.75">
      <c r="A55" s="82"/>
      <c r="B55" s="83"/>
    </row>
    <row r="56" spans="1:2" ht="12.75">
      <c r="A56" s="82"/>
      <c r="B56" s="83"/>
    </row>
    <row r="57" spans="1:2" ht="12.75">
      <c r="A57" s="82"/>
      <c r="B57" s="83"/>
    </row>
    <row r="58" spans="1:2" ht="12.75">
      <c r="A58" s="82"/>
      <c r="B58" s="83"/>
    </row>
    <row r="59" spans="1:2" ht="12.75">
      <c r="A59" s="82"/>
      <c r="B59" s="83"/>
    </row>
    <row r="60" spans="1:2" ht="12.75">
      <c r="A60" s="82"/>
      <c r="B60" s="83"/>
    </row>
    <row r="61" spans="1:2" ht="12.75">
      <c r="A61" s="82"/>
      <c r="B61" s="83"/>
    </row>
    <row r="62" spans="1:2" ht="12.75">
      <c r="A62" s="82"/>
      <c r="B62" s="83"/>
    </row>
    <row r="63" spans="1:2" ht="12.75">
      <c r="A63" s="82"/>
      <c r="B63" s="83"/>
    </row>
    <row r="64" spans="1:2" ht="12.75">
      <c r="A64" s="82"/>
      <c r="B64" s="83"/>
    </row>
    <row r="65" spans="1:2" ht="12.75">
      <c r="A65" s="82"/>
      <c r="B65" s="83"/>
    </row>
    <row r="66" spans="1:2" ht="12.75">
      <c r="A66" s="82"/>
      <c r="B66" s="83"/>
    </row>
    <row r="67" spans="1:2" ht="12.75">
      <c r="A67" s="82"/>
      <c r="B67" s="83"/>
    </row>
    <row r="68" spans="1:2" ht="12.75">
      <c r="A68" s="82"/>
      <c r="B68" s="83"/>
    </row>
    <row r="69" spans="1:2" ht="12.75">
      <c r="A69" s="82"/>
      <c r="B69" s="83"/>
    </row>
    <row r="70" spans="1:2" ht="12.75">
      <c r="A70" s="82"/>
      <c r="B70" s="83"/>
    </row>
    <row r="71" spans="1:2" ht="12.75">
      <c r="A71" s="82"/>
      <c r="B71" s="83"/>
    </row>
    <row r="72" spans="1:2" ht="12.75">
      <c r="A72" s="82"/>
      <c r="B72" s="83"/>
    </row>
    <row r="73" spans="1:2" ht="12.75">
      <c r="A73" s="82"/>
      <c r="B73" s="83"/>
    </row>
    <row r="74" spans="1:2" ht="12.75">
      <c r="A74" s="82"/>
      <c r="B74" s="83"/>
    </row>
    <row r="75" spans="1:2" ht="12.75">
      <c r="A75" s="82"/>
      <c r="B75" s="83"/>
    </row>
    <row r="76" spans="1:2" ht="12.75">
      <c r="A76" s="82"/>
      <c r="B76" s="83"/>
    </row>
    <row r="77" spans="1:2" ht="12.75">
      <c r="A77" s="82"/>
      <c r="B77" s="83"/>
    </row>
    <row r="78" spans="1:2" ht="12.75">
      <c r="A78" s="82"/>
      <c r="B78" s="83"/>
    </row>
    <row r="79" spans="1:2" ht="12.75">
      <c r="A79" s="82"/>
      <c r="B79" s="83"/>
    </row>
    <row r="80" spans="1:2" ht="12.75">
      <c r="A80" s="82"/>
      <c r="B80" s="83"/>
    </row>
    <row r="81" spans="1:2" ht="12.75">
      <c r="A81" s="82"/>
      <c r="B81" s="83"/>
    </row>
    <row r="82" spans="1:2" ht="12.75">
      <c r="A82" s="82"/>
      <c r="B82" s="83"/>
    </row>
    <row r="83" spans="1:2" ht="12.75">
      <c r="A83" s="82"/>
      <c r="B83" s="83"/>
    </row>
    <row r="84" spans="1:2" ht="12.75">
      <c r="A84" s="82"/>
      <c r="B84" s="83"/>
    </row>
    <row r="85" spans="1:2" ht="12.75">
      <c r="A85" s="82"/>
      <c r="B85" s="83"/>
    </row>
    <row r="86" spans="1:2" ht="12.75">
      <c r="A86" s="82"/>
      <c r="B86" s="83"/>
    </row>
    <row r="87" spans="1:2" ht="12.75">
      <c r="A87" s="82"/>
      <c r="B87" s="83"/>
    </row>
    <row r="88" spans="1:2" ht="12.75">
      <c r="A88" s="82"/>
      <c r="B88" s="83"/>
    </row>
    <row r="89" spans="1:2" ht="12.75">
      <c r="A89" s="82"/>
      <c r="B89" s="83"/>
    </row>
    <row r="90" spans="1:2" ht="12.75">
      <c r="A90" s="82"/>
      <c r="B90" s="83"/>
    </row>
    <row r="91" spans="1:2" ht="12.75">
      <c r="A91" s="82"/>
      <c r="B91" s="83"/>
    </row>
    <row r="92" spans="1:2" ht="12.75">
      <c r="A92" s="82"/>
      <c r="B92" s="83"/>
    </row>
    <row r="93" spans="1:2" ht="12.75">
      <c r="A93" s="82"/>
      <c r="B93" s="83"/>
    </row>
    <row r="94" spans="1:2" ht="12.75">
      <c r="A94" s="82"/>
      <c r="B94" s="83"/>
    </row>
    <row r="95" spans="1:2" ht="12.75">
      <c r="A95" s="82"/>
      <c r="B95" s="83"/>
    </row>
    <row r="96" spans="1:2" ht="12.75">
      <c r="A96" s="82"/>
      <c r="B96" s="83"/>
    </row>
    <row r="97" spans="1:2" ht="12.75">
      <c r="A97" s="82"/>
      <c r="B97" s="83"/>
    </row>
    <row r="98" spans="1:2" ht="12.75">
      <c r="A98" s="82"/>
      <c r="B98" s="83"/>
    </row>
    <row r="99" spans="1:2" ht="12.75">
      <c r="A99" s="82"/>
      <c r="B99" s="83"/>
    </row>
    <row r="100" spans="1:2" ht="12.75">
      <c r="A100" s="82"/>
      <c r="B100" s="83"/>
    </row>
    <row r="101" spans="1:2" ht="12.75">
      <c r="A101" s="82"/>
      <c r="B101" s="83"/>
    </row>
    <row r="102" spans="1:2" ht="12.75">
      <c r="A102" s="82"/>
      <c r="B102" s="83"/>
    </row>
    <row r="103" spans="1:2" ht="12.75">
      <c r="A103" s="82"/>
      <c r="B103" s="83"/>
    </row>
    <row r="104" spans="1:2" ht="12.75">
      <c r="A104" s="82"/>
      <c r="B104" s="83"/>
    </row>
    <row r="105" spans="1:2" ht="12.75">
      <c r="A105" s="82"/>
      <c r="B105" s="83"/>
    </row>
    <row r="106" spans="1:2" ht="12.75">
      <c r="A106" s="82"/>
      <c r="B106" s="83"/>
    </row>
    <row r="107" spans="1:2" ht="12.75">
      <c r="A107" s="82"/>
      <c r="B107" s="83"/>
    </row>
    <row r="108" spans="1:2" ht="12.75">
      <c r="A108" s="82"/>
      <c r="B108" s="83"/>
    </row>
    <row r="109" spans="1:2" ht="12.75">
      <c r="A109" s="82"/>
      <c r="B109" s="83"/>
    </row>
    <row r="110" spans="1:2" ht="12.75">
      <c r="A110" s="82"/>
      <c r="B110" s="83"/>
    </row>
    <row r="111" spans="1:2" ht="12.75">
      <c r="A111" s="82"/>
      <c r="B111" s="83"/>
    </row>
    <row r="112" spans="1:2" ht="12.75">
      <c r="A112" s="82"/>
      <c r="B112" s="83"/>
    </row>
    <row r="113" spans="1:2" ht="12.75">
      <c r="A113" s="82"/>
      <c r="B113" s="83"/>
    </row>
    <row r="114" spans="1:2" ht="12.75">
      <c r="A114" s="82"/>
      <c r="B114" s="83"/>
    </row>
    <row r="115" spans="1:2" ht="12.75">
      <c r="A115" s="82"/>
      <c r="B115" s="83"/>
    </row>
    <row r="116" spans="1:2" ht="12.75">
      <c r="A116" s="82"/>
      <c r="B116" s="83"/>
    </row>
    <row r="117" spans="1:2" ht="12.75">
      <c r="A117" s="82"/>
      <c r="B117" s="83"/>
    </row>
    <row r="118" spans="1:2" ht="12.75">
      <c r="A118" s="82"/>
      <c r="B118" s="83"/>
    </row>
    <row r="119" spans="1:2" ht="12.75">
      <c r="A119" s="82"/>
      <c r="B119" s="83"/>
    </row>
    <row r="120" spans="1:2" ht="12.75">
      <c r="A120" s="82"/>
      <c r="B120" s="83"/>
    </row>
    <row r="121" spans="1:2" ht="12.75">
      <c r="A121" s="82"/>
      <c r="B121" s="83"/>
    </row>
    <row r="122" spans="1:2" ht="12.75">
      <c r="A122" s="82"/>
      <c r="B122" s="83"/>
    </row>
    <row r="123" spans="1:2" ht="12.75">
      <c r="A123" s="82"/>
      <c r="B123" s="83"/>
    </row>
    <row r="124" spans="1:2" ht="12.75">
      <c r="A124" s="82"/>
      <c r="B124" s="83"/>
    </row>
    <row r="125" spans="1:2" ht="12.75">
      <c r="A125" s="82"/>
      <c r="B125" s="83"/>
    </row>
    <row r="126" spans="1:2" ht="12.75">
      <c r="A126" s="82"/>
      <c r="B126" s="83"/>
    </row>
    <row r="127" spans="1:2" ht="12.75">
      <c r="A127" s="82"/>
      <c r="B127" s="83"/>
    </row>
    <row r="128" spans="1:2" ht="12.75">
      <c r="A128" s="82"/>
      <c r="B128" s="83"/>
    </row>
    <row r="129" spans="1:2" ht="12.75">
      <c r="A129" s="82"/>
      <c r="B129" s="83"/>
    </row>
    <row r="130" spans="1:2" ht="12.75">
      <c r="A130" s="82"/>
      <c r="B130" s="83"/>
    </row>
    <row r="131" spans="1:2" ht="12.75">
      <c r="A131" s="82"/>
      <c r="B131" s="83"/>
    </row>
    <row r="132" spans="1:2" ht="12.75">
      <c r="A132" s="82"/>
      <c r="B132" s="83"/>
    </row>
    <row r="133" spans="1:2" ht="12.75">
      <c r="A133" s="82"/>
      <c r="B133" s="83"/>
    </row>
    <row r="134" spans="1:2" ht="12.75">
      <c r="A134" s="82"/>
      <c r="B134" s="83"/>
    </row>
    <row r="135" spans="1:2" ht="12.75">
      <c r="A135" s="82"/>
      <c r="B135" s="83"/>
    </row>
    <row r="136" spans="1:2" ht="12.75">
      <c r="A136" s="82"/>
      <c r="B136" s="83"/>
    </row>
    <row r="137" spans="1:2" ht="12.75">
      <c r="A137" s="82"/>
      <c r="B137" s="83"/>
    </row>
    <row r="138" spans="1:2" ht="12.75">
      <c r="A138" s="82"/>
      <c r="B138" s="83"/>
    </row>
    <row r="139" spans="1:2" ht="12.75">
      <c r="A139" s="82"/>
      <c r="B139" s="83"/>
    </row>
    <row r="140" spans="1:2" ht="12.75">
      <c r="A140" s="82"/>
      <c r="B140" s="83"/>
    </row>
    <row r="141" spans="1:2" ht="12.75">
      <c r="A141" s="82"/>
      <c r="B141" s="83"/>
    </row>
    <row r="142" spans="1:2" ht="12.75">
      <c r="A142" s="82"/>
      <c r="B142" s="83"/>
    </row>
    <row r="143" spans="1:2" ht="12.75">
      <c r="A143" s="82"/>
      <c r="B143" s="83"/>
    </row>
    <row r="144" spans="1:2" ht="12.75">
      <c r="A144" s="82"/>
      <c r="B144" s="83"/>
    </row>
    <row r="145" spans="1:2" ht="12.75">
      <c r="A145" s="82"/>
      <c r="B145" s="83"/>
    </row>
    <row r="146" spans="1:2" ht="12.75">
      <c r="A146" s="82"/>
      <c r="B146" s="83"/>
    </row>
    <row r="147" spans="1:2" ht="12.75">
      <c r="A147" s="82"/>
      <c r="B147" s="83"/>
    </row>
    <row r="148" spans="1:2" ht="12.75">
      <c r="A148" s="82"/>
      <c r="B148" s="83"/>
    </row>
    <row r="149" spans="1:2" ht="12.75">
      <c r="A149" s="82"/>
      <c r="B149" s="83"/>
    </row>
    <row r="150" spans="1:2" ht="12.75">
      <c r="A150" s="82"/>
      <c r="B150" s="83"/>
    </row>
    <row r="151" spans="1:2" ht="12.75">
      <c r="A151" s="82"/>
      <c r="B151" s="83"/>
    </row>
    <row r="152" spans="1:2" ht="12.75">
      <c r="A152" s="82"/>
      <c r="B152" s="83"/>
    </row>
    <row r="153" spans="1:2" ht="12.75">
      <c r="A153" s="82"/>
      <c r="B153" s="83"/>
    </row>
    <row r="154" spans="1:2" ht="12.75">
      <c r="A154" s="82"/>
      <c r="B154" s="83"/>
    </row>
    <row r="155" spans="1:2" ht="12.75">
      <c r="A155" s="82"/>
      <c r="B155" s="83"/>
    </row>
    <row r="156" spans="1:2" ht="12.75">
      <c r="A156" s="82"/>
      <c r="B156" s="83"/>
    </row>
    <row r="157" spans="1:2" ht="12.75">
      <c r="A157" s="82"/>
      <c r="B157" s="83"/>
    </row>
    <row r="158" spans="1:2" ht="12.75">
      <c r="A158" s="82"/>
      <c r="B158" s="83"/>
    </row>
    <row r="159" spans="1:2" ht="12.75">
      <c r="A159" s="82"/>
      <c r="B159" s="83"/>
    </row>
    <row r="160" spans="1:2" ht="12.75">
      <c r="A160" s="82"/>
      <c r="B160" s="83"/>
    </row>
    <row r="161" spans="1:2" ht="12.75">
      <c r="A161" s="82"/>
      <c r="B161" s="83"/>
    </row>
    <row r="162" spans="1:2" ht="12.75">
      <c r="A162" s="82"/>
      <c r="B162" s="83"/>
    </row>
    <row r="163" spans="1:2" ht="12.75">
      <c r="A163" s="82"/>
      <c r="B163" s="83"/>
    </row>
    <row r="164" spans="1:2" ht="12.75">
      <c r="A164" s="82"/>
      <c r="B164" s="83"/>
    </row>
    <row r="165" spans="1:2" ht="12.75">
      <c r="A165" s="82"/>
      <c r="B165" s="83"/>
    </row>
  </sheetData>
  <sheetProtection/>
  <autoFilter ref="A13:F32"/>
  <mergeCells count="14">
    <mergeCell ref="A5:F5"/>
    <mergeCell ref="B47:F47"/>
    <mergeCell ref="B49:D49"/>
    <mergeCell ref="A1:F1"/>
    <mergeCell ref="A2:F2"/>
    <mergeCell ref="A3:F3"/>
    <mergeCell ref="A4:F4"/>
    <mergeCell ref="A6:F6"/>
    <mergeCell ref="A7:F7"/>
    <mergeCell ref="A8:F8"/>
    <mergeCell ref="B9:E9"/>
    <mergeCell ref="B51:D51"/>
    <mergeCell ref="A10:F10"/>
    <mergeCell ref="B21:D21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2014-01-13T03:17:22Z</cp:lastPrinted>
  <dcterms:created xsi:type="dcterms:W3CDTF">2009-09-09T03:37:05Z</dcterms:created>
  <dcterms:modified xsi:type="dcterms:W3CDTF">2014-02-04T09:24:28Z</dcterms:modified>
  <cp:category/>
  <cp:version/>
  <cp:contentType/>
  <cp:contentStatus/>
</cp:coreProperties>
</file>